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25" windowHeight="6030" activeTab="0"/>
  </bookViews>
  <sheets>
    <sheet name="ALIQ. MEDIA 2006" sheetId="1" r:id="rId1"/>
  </sheets>
  <definedNames>
    <definedName name="_xlnm.Print_Area" localSheetId="0">'ALIQ. MEDIA 2006'!$A$1:$M$43</definedName>
  </definedNames>
  <calcPr fullCalcOnLoad="1"/>
</workbook>
</file>

<file path=xl/comments1.xml><?xml version="1.0" encoding="utf-8"?>
<comments xmlns="http://schemas.openxmlformats.org/spreadsheetml/2006/main">
  <authors>
    <author>un</author>
  </authors>
  <commentList>
    <comment ref="E10" authorId="0">
      <text>
        <r>
          <rPr>
            <b/>
            <sz val="14"/>
            <color indexed="10"/>
            <rFont val="Tahoma"/>
            <family val="2"/>
          </rPr>
          <t>Aldo Petrelli: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Per aver chiara la normativa di riferimento
</t>
        </r>
        <r>
          <rPr>
            <b/>
            <i/>
            <sz val="18"/>
            <color indexed="10"/>
            <rFont val="Tahoma"/>
            <family val="2"/>
          </rPr>
          <t>leggi le note</t>
        </r>
      </text>
    </comment>
    <comment ref="C10" authorId="0">
      <text>
        <r>
          <rPr>
            <b/>
            <sz val="14"/>
            <color indexed="10"/>
            <rFont val="Tahoma"/>
            <family val="2"/>
          </rPr>
          <t>Aldo Petrelli:</t>
        </r>
        <r>
          <rPr>
            <sz val="8"/>
            <rFont val="Tahoma"/>
            <family val="0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 xml:space="preserve">Sono modificabili                                        1) L'intestazione dell'Ufficio     2) Le celle colorate in bianco
</t>
        </r>
        <r>
          <rPr>
            <b/>
            <i/>
            <sz val="18"/>
            <color indexed="10"/>
            <rFont val="Tahoma"/>
            <family val="2"/>
          </rPr>
          <t>leggi le note</t>
        </r>
      </text>
    </comment>
  </commentList>
</comments>
</file>

<file path=xl/sharedStrings.xml><?xml version="1.0" encoding="utf-8"?>
<sst xmlns="http://schemas.openxmlformats.org/spreadsheetml/2006/main" count="38" uniqueCount="38">
  <si>
    <t>SCAGLIONI</t>
  </si>
  <si>
    <t>ALIQUOTE</t>
  </si>
  <si>
    <t>fino a</t>
  </si>
  <si>
    <t>da 26.000,00 a</t>
  </si>
  <si>
    <t>da 33.500,00 a</t>
  </si>
  <si>
    <t>oltre</t>
  </si>
  <si>
    <t>UFFICIALI     GIUDIZIARI</t>
  </si>
  <si>
    <t>IMPONIBILE                             MEDIO</t>
  </si>
  <si>
    <t>CALCOLO                                       IRE</t>
  </si>
  <si>
    <t>ALIQUOTA                              MEDIA</t>
  </si>
  <si>
    <t>PETRELLI 1</t>
  </si>
  <si>
    <t>PETRELLI 2</t>
  </si>
  <si>
    <t>PETRELLI 3</t>
  </si>
  <si>
    <t>PETRELLI 4</t>
  </si>
  <si>
    <t>PETRELLI 5</t>
  </si>
  <si>
    <t>PETRELLI 6</t>
  </si>
  <si>
    <t>PETRELLI 7</t>
  </si>
  <si>
    <t>PETRELLI 8</t>
  </si>
  <si>
    <t>PETRELLI 9</t>
  </si>
  <si>
    <t>PETRELLI 10</t>
  </si>
  <si>
    <t>PETRELLI 11</t>
  </si>
  <si>
    <t>PETRELLI 12</t>
  </si>
  <si>
    <t>PETRELLI 13</t>
  </si>
  <si>
    <t>PETRELLI 14</t>
  </si>
  <si>
    <t>PETRELLI 15</t>
  </si>
  <si>
    <t>PETRELLI 16</t>
  </si>
  <si>
    <t>PETRELLI 17</t>
  </si>
  <si>
    <t>PETRELLI 18</t>
  </si>
  <si>
    <t>PETRELLI 19</t>
  </si>
  <si>
    <t>PETRELLI 20</t>
  </si>
  <si>
    <t>PETRELLI 21</t>
  </si>
  <si>
    <t>PETRELLI 22</t>
  </si>
  <si>
    <t>PETRELLI 23</t>
  </si>
  <si>
    <t>PETRELLI 24</t>
  </si>
  <si>
    <r>
      <t xml:space="preserve">CORTE D'APPELLO DI LECCE  </t>
    </r>
    <r>
      <rPr>
        <b/>
        <sz val="24"/>
        <color indexed="12"/>
        <rFont val="Times New Roman"/>
        <family val="1"/>
      </rPr>
      <t xml:space="preserve">   </t>
    </r>
    <r>
      <rPr>
        <b/>
        <sz val="24"/>
        <color indexed="10"/>
        <rFont val="Times New Roman"/>
        <family val="1"/>
      </rPr>
      <t xml:space="preserve">                                                                 UFFICIO NEP </t>
    </r>
  </si>
  <si>
    <r>
      <t>TASSAZIONE                                                  SEPARATA</t>
    </r>
    <r>
      <rPr>
        <b/>
        <sz val="26"/>
        <color indexed="10"/>
        <rFont val="Arial"/>
        <family val="2"/>
      </rPr>
      <t xml:space="preserve">  </t>
    </r>
    <r>
      <rPr>
        <b/>
        <sz val="24"/>
        <color indexed="10"/>
        <rFont val="Arial"/>
        <family val="2"/>
      </rPr>
      <t xml:space="preserve"> </t>
    </r>
    <r>
      <rPr>
        <b/>
        <sz val="24"/>
        <color indexed="12"/>
        <rFont val="Arial"/>
        <family val="2"/>
      </rPr>
      <t xml:space="preserve"> </t>
    </r>
    <r>
      <rPr>
        <b/>
        <sz val="20"/>
        <color indexed="12"/>
        <rFont val="Arial"/>
        <family val="2"/>
      </rPr>
      <t xml:space="preserve">                                                        </t>
    </r>
    <r>
      <rPr>
        <b/>
        <sz val="20"/>
        <color indexed="10"/>
        <rFont val="Arial"/>
        <family val="2"/>
      </rPr>
      <t xml:space="preserve">D E T E R M I N A Z I O N E  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2"/>
        <rFont val="Arial"/>
        <family val="2"/>
      </rPr>
      <t xml:space="preserve">                                  </t>
    </r>
    <r>
      <rPr>
        <b/>
        <sz val="18"/>
        <color indexed="12"/>
        <rFont val="Arial"/>
        <family val="2"/>
      </rPr>
      <t xml:space="preserve">DELL' ALIQUOTA MEDIA </t>
    </r>
  </si>
  <si>
    <r>
      <t xml:space="preserve">REDDITO                                    2005                                       </t>
    </r>
    <r>
      <rPr>
        <b/>
        <sz val="6"/>
        <color indexed="12"/>
        <rFont val="Times New Roman"/>
        <family val="1"/>
      </rPr>
      <t>AL NETTO DEDUZIONI</t>
    </r>
    <r>
      <rPr>
        <sz val="6"/>
        <rFont val="Times New Roman"/>
        <family val="1"/>
      </rPr>
      <t xml:space="preserve">                                                                       </t>
    </r>
    <r>
      <rPr>
        <sz val="6"/>
        <color indexed="12"/>
        <rFont val="Times New Roman"/>
        <family val="1"/>
      </rPr>
      <t xml:space="preserve">  </t>
    </r>
    <r>
      <rPr>
        <b/>
        <sz val="6"/>
        <color indexed="10"/>
        <rFont val="Times New Roman"/>
        <family val="1"/>
      </rPr>
      <t>NO TAX AREA                                                                           e  FAMILY AREA</t>
    </r>
  </si>
  <si>
    <r>
      <t xml:space="preserve">REDDITO                             2004                                       </t>
    </r>
    <r>
      <rPr>
        <b/>
        <sz val="6"/>
        <color indexed="12"/>
        <rFont val="Times New Roman"/>
        <family val="1"/>
      </rPr>
      <t xml:space="preserve">AL NETTO DEDUZIONI </t>
    </r>
    <r>
      <rPr>
        <sz val="6"/>
        <rFont val="Times New Roman"/>
        <family val="1"/>
      </rPr>
      <t xml:space="preserve">                                                 </t>
    </r>
    <r>
      <rPr>
        <b/>
        <sz val="6"/>
        <color indexed="10"/>
        <rFont val="Times New Roman"/>
        <family val="1"/>
      </rPr>
      <t>NO TAX AREA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</si>
</sst>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0_ ;\-0\ "/>
    <numFmt numFmtId="172" formatCode="_-[$€-2]\ * #,##0.00_-;\-[$€-2]\ * #,##0.00_-;_-[$€-2]\ * &quot;-&quot;??_-;_-@_-"/>
    <numFmt numFmtId="173" formatCode="_-[$€-2]\ * #,##0.00_-;\-[$€-2]\ * #,##0.00_-;_-[$€-2]\ * &quot;-&quot;??_-"/>
    <numFmt numFmtId="174" formatCode="#,##0.00_ ;\-#,##0.00\ 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2"/>
      <name val="Times New Roman"/>
      <family val="1"/>
    </font>
    <font>
      <b/>
      <sz val="24"/>
      <color indexed="10"/>
      <name val="Times New Roman"/>
      <family val="1"/>
    </font>
    <font>
      <b/>
      <sz val="36"/>
      <color indexed="12"/>
      <name val="Times New Roman"/>
      <family val="1"/>
    </font>
    <font>
      <b/>
      <sz val="26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26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6"/>
      <color indexed="12"/>
      <name val="Times New Roman"/>
      <family val="1"/>
    </font>
    <font>
      <b/>
      <sz val="6"/>
      <color indexed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sz val="16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i/>
      <sz val="36"/>
      <color indexed="12"/>
      <name val="Castellar"/>
      <family val="1"/>
    </font>
    <font>
      <b/>
      <i/>
      <sz val="80"/>
      <color indexed="12"/>
      <name val="Castellar"/>
      <family val="1"/>
    </font>
    <font>
      <b/>
      <sz val="14"/>
      <color indexed="10"/>
      <name val="Tahoma"/>
      <family val="2"/>
    </font>
    <font>
      <sz val="8"/>
      <name val="Tahoma"/>
      <family val="0"/>
    </font>
    <font>
      <b/>
      <i/>
      <sz val="12"/>
      <color indexed="12"/>
      <name val="Tahoma"/>
      <family val="2"/>
    </font>
    <font>
      <b/>
      <i/>
      <sz val="18"/>
      <color indexed="10"/>
      <name val="Tahoma"/>
      <family val="2"/>
    </font>
    <font>
      <sz val="6"/>
      <color indexed="12"/>
      <name val="Times New Roman"/>
      <family val="1"/>
    </font>
    <font>
      <b/>
      <sz val="6"/>
      <color indexed="10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/>
      <right style="double">
        <color indexed="27"/>
      </right>
      <top style="double"/>
      <bottom style="double"/>
    </border>
    <border>
      <left style="double">
        <color indexed="27"/>
      </left>
      <right style="double">
        <color indexed="27"/>
      </right>
      <top style="double"/>
      <bottom style="double"/>
    </border>
    <border>
      <left style="double">
        <color indexed="27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double">
        <color indexed="27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double">
        <color indexed="27"/>
      </top>
      <bottom style="double">
        <color indexed="27"/>
      </bottom>
    </border>
    <border>
      <left style="thin">
        <color indexed="9"/>
      </left>
      <right>
        <color indexed="63"/>
      </right>
      <top style="double">
        <color indexed="2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16" fillId="3" borderId="2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4" fontId="19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10" fontId="17" fillId="4" borderId="4" xfId="0" applyNumberFormat="1" applyFont="1" applyFill="1" applyBorder="1" applyAlignment="1" applyProtection="1">
      <alignment horizontal="center" vertical="center" wrapText="1"/>
      <protection hidden="1"/>
    </xf>
    <xf numFmtId="4" fontId="19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7" xfId="0" applyFont="1" applyFill="1" applyBorder="1" applyAlignment="1" applyProtection="1">
      <alignment horizontal="center" vertical="center" wrapText="1"/>
      <protection hidden="1"/>
    </xf>
    <xf numFmtId="10" fontId="17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8" xfId="0" applyFont="1" applyFill="1" applyBorder="1" applyAlignment="1" applyProtection="1">
      <alignment horizontal="center" vertical="center" wrapText="1"/>
      <protection hidden="1"/>
    </xf>
    <xf numFmtId="0" fontId="20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Border="1" applyAlignment="1" applyProtection="1">
      <alignment horizontal="center" vertical="center" wrapText="1"/>
      <protection hidden="1"/>
    </xf>
    <xf numFmtId="0" fontId="26" fillId="3" borderId="0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vertical="center" wrapText="1"/>
      <protection hidden="1"/>
    </xf>
    <xf numFmtId="0" fontId="25" fillId="5" borderId="0" xfId="0" applyFont="1" applyFill="1" applyAlignment="1" applyProtection="1">
      <alignment vertical="center" wrapText="1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0" fontId="15" fillId="5" borderId="0" xfId="0" applyFont="1" applyFill="1" applyBorder="1" applyAlignment="1" applyProtection="1">
      <alignment/>
      <protection hidden="1"/>
    </xf>
    <xf numFmtId="0" fontId="19" fillId="5" borderId="0" xfId="0" applyFont="1" applyFill="1" applyAlignment="1" applyProtection="1">
      <alignment vertical="center" wrapTex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28" fillId="0" borderId="6" xfId="0" applyFont="1" applyFill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3" fontId="31" fillId="6" borderId="6" xfId="0" applyNumberFormat="1" applyFont="1" applyFill="1" applyBorder="1" applyAlignment="1" applyProtection="1">
      <alignment horizontal="center" vertical="center"/>
      <protection hidden="1"/>
    </xf>
    <xf numFmtId="43" fontId="29" fillId="6" borderId="6" xfId="0" applyNumberFormat="1" applyFont="1" applyFill="1" applyBorder="1" applyAlignment="1" applyProtection="1">
      <alignment horizontal="center" vertical="center"/>
      <protection hidden="1"/>
    </xf>
    <xf numFmtId="43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/>
      <protection hidden="1"/>
    </xf>
    <xf numFmtId="4" fontId="32" fillId="0" borderId="0" xfId="0" applyNumberFormat="1" applyFont="1" applyAlignment="1" applyProtection="1">
      <alignment/>
      <protection hidden="1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/>
      <protection hidden="1"/>
    </xf>
    <xf numFmtId="2" fontId="30" fillId="5" borderId="12" xfId="0" applyNumberFormat="1" applyFont="1" applyFill="1" applyBorder="1" applyAlignment="1" applyProtection="1">
      <alignment/>
      <protection hidden="1"/>
    </xf>
    <xf numFmtId="4" fontId="17" fillId="5" borderId="12" xfId="0" applyNumberFormat="1" applyFont="1" applyFill="1" applyBorder="1" applyAlignment="1" applyProtection="1">
      <alignment vertical="center"/>
      <protection hidden="1"/>
    </xf>
    <xf numFmtId="43" fontId="18" fillId="5" borderId="12" xfId="0" applyNumberFormat="1" applyFont="1" applyFill="1" applyBorder="1" applyAlignment="1" applyProtection="1">
      <alignment vertical="center"/>
      <protection hidden="1"/>
    </xf>
    <xf numFmtId="43" fontId="32" fillId="5" borderId="12" xfId="0" applyNumberFormat="1" applyFont="1" applyFill="1" applyBorder="1" applyAlignment="1" applyProtection="1">
      <alignment/>
      <protection hidden="1"/>
    </xf>
    <xf numFmtId="4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/>
      <protection hidden="1"/>
    </xf>
    <xf numFmtId="2" fontId="30" fillId="3" borderId="0" xfId="0" applyNumberFormat="1" applyFont="1" applyFill="1" applyBorder="1" applyAlignment="1" applyProtection="1">
      <alignment/>
      <protection hidden="1"/>
    </xf>
    <xf numFmtId="4" fontId="17" fillId="3" borderId="0" xfId="0" applyNumberFormat="1" applyFont="1" applyFill="1" applyBorder="1" applyAlignment="1" applyProtection="1">
      <alignment vertical="center"/>
      <protection hidden="1"/>
    </xf>
    <xf numFmtId="43" fontId="18" fillId="3" borderId="0" xfId="0" applyNumberFormat="1" applyFont="1" applyFill="1" applyBorder="1" applyAlignment="1" applyProtection="1">
      <alignment vertical="center"/>
      <protection hidden="1"/>
    </xf>
    <xf numFmtId="43" fontId="32" fillId="3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43" fontId="18" fillId="0" borderId="0" xfId="0" applyNumberFormat="1" applyFont="1" applyFill="1" applyBorder="1" applyAlignment="1" applyProtection="1">
      <alignment vertical="center"/>
      <protection hidden="1"/>
    </xf>
    <xf numFmtId="43" fontId="32" fillId="0" borderId="0" xfId="0" applyNumberFormat="1" applyFont="1" applyFill="1" applyBorder="1" applyAlignment="1" applyProtection="1">
      <alignment/>
      <protection hidden="1"/>
    </xf>
    <xf numFmtId="4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5" fillId="6" borderId="14" xfId="0" applyFont="1" applyFill="1" applyBorder="1" applyAlignment="1" applyProtection="1">
      <alignment horizontal="center" vertical="center" wrapText="1"/>
      <protection hidden="1"/>
    </xf>
    <xf numFmtId="0" fontId="25" fillId="6" borderId="15" xfId="0" applyFont="1" applyFill="1" applyBorder="1" applyAlignment="1" applyProtection="1">
      <alignment horizontal="center" vertical="center" wrapText="1"/>
      <protection hidden="1"/>
    </xf>
    <xf numFmtId="0" fontId="25" fillId="6" borderId="1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2" fillId="2" borderId="17" xfId="0" applyFont="1" applyFill="1" applyBorder="1" applyAlignment="1" applyProtection="1">
      <alignment horizontal="center" vertical="center" wrapText="1"/>
      <protection hidden="1"/>
    </xf>
    <xf numFmtId="0" fontId="27" fillId="2" borderId="18" xfId="0" applyFont="1" applyFill="1" applyBorder="1" applyAlignment="1" applyProtection="1">
      <alignment horizontal="center" vertical="center" wrapText="1"/>
      <protection hidden="1"/>
    </xf>
    <xf numFmtId="0" fontId="27" fillId="2" borderId="19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2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/>
      <protection hidden="1"/>
    </xf>
    <xf numFmtId="2" fontId="30" fillId="5" borderId="12" xfId="0" applyNumberFormat="1" applyFont="1" applyFill="1" applyBorder="1" applyAlignment="1" applyProtection="1">
      <alignment horizontal="center"/>
      <protection hidden="1"/>
    </xf>
    <xf numFmtId="4" fontId="17" fillId="5" borderId="12" xfId="0" applyNumberFormat="1" applyFont="1" applyFill="1" applyBorder="1" applyAlignment="1" applyProtection="1">
      <alignment horizontal="center" vertical="center"/>
      <protection hidden="1"/>
    </xf>
    <xf numFmtId="43" fontId="18" fillId="5" borderId="12" xfId="0" applyNumberFormat="1" applyFont="1" applyFill="1" applyBorder="1" applyAlignment="1" applyProtection="1">
      <alignment horizontal="center" vertical="center"/>
      <protection hidden="1"/>
    </xf>
    <xf numFmtId="43" fontId="32" fillId="5" borderId="12" xfId="0" applyNumberFormat="1" applyFont="1" applyFill="1" applyBorder="1" applyAlignment="1" applyProtection="1">
      <alignment horizontal="center"/>
      <protection hidden="1"/>
    </xf>
    <xf numFmtId="0" fontId="18" fillId="4" borderId="23" xfId="0" applyFont="1" applyFill="1" applyBorder="1" applyAlignment="1" applyProtection="1">
      <alignment horizontal="right" vertical="center" wrapText="1"/>
      <protection hidden="1"/>
    </xf>
    <xf numFmtId="0" fontId="18" fillId="4" borderId="24" xfId="0" applyFont="1" applyFill="1" applyBorder="1" applyAlignment="1" applyProtection="1">
      <alignment horizontal="right" vertical="center" wrapText="1"/>
      <protection hidden="1"/>
    </xf>
    <xf numFmtId="0" fontId="18" fillId="4" borderId="25" xfId="0" applyFont="1" applyFill="1" applyBorder="1" applyAlignment="1" applyProtection="1">
      <alignment horizontal="right" vertical="center" wrapText="1"/>
      <protection hidden="1"/>
    </xf>
    <xf numFmtId="0" fontId="18" fillId="4" borderId="26" xfId="0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123825</xdr:rowOff>
    </xdr:from>
    <xdr:to>
      <xdr:col>12</xdr:col>
      <xdr:colOff>85725</xdr:colOff>
      <xdr:row>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105275" y="1057275"/>
          <a:ext cx="3333750" cy="1495425"/>
        </a:xfrm>
        <a:prstGeom prst="rect">
          <a:avLst/>
        </a:prstGeom>
        <a:solidFill>
          <a:srgbClr val="FFFF99"/>
        </a:solidFill>
        <a:ln w="92075" cmpd="tri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0000FF"/>
              </a:solidFill>
            </a:rPr>
            <a:t> </a:t>
          </a:r>
          <a:r>
            <a:rPr lang="en-US" cap="none" sz="8000" b="1" i="1" u="none" baseline="0">
              <a:solidFill>
                <a:srgbClr val="0000FF"/>
              </a:solidFill>
            </a:rPr>
            <a:t>2006</a:t>
          </a:r>
        </a:p>
      </xdr:txBody>
    </xdr:sp>
    <xdr:clientData/>
  </xdr:twoCellAnchor>
  <xdr:twoCellAnchor>
    <xdr:from>
      <xdr:col>5</xdr:col>
      <xdr:colOff>1000125</xdr:colOff>
      <xdr:row>3</xdr:row>
      <xdr:rowOff>47625</xdr:rowOff>
    </xdr:from>
    <xdr:to>
      <xdr:col>7</xdr:col>
      <xdr:colOff>361950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4200525" y="1133475"/>
          <a:ext cx="5905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anno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6"/>
  <dimension ref="A1:Q51"/>
  <sheetViews>
    <sheetView tabSelected="1" workbookViewId="0" topLeftCell="A22">
      <selection activeCell="B25" sqref="B25"/>
    </sheetView>
  </sheetViews>
  <sheetFormatPr defaultColWidth="9.140625" defaultRowHeight="12.75"/>
  <cols>
    <col min="1" max="1" width="3.28125" style="2" customWidth="1"/>
    <col min="2" max="2" width="24.7109375" style="2" customWidth="1"/>
    <col min="3" max="3" width="1.57421875" style="2" customWidth="1"/>
    <col min="4" max="4" width="16.8515625" style="2" customWidth="1"/>
    <col min="5" max="5" width="1.57421875" style="2" customWidth="1"/>
    <col min="6" max="6" width="16.8515625" style="2" customWidth="1"/>
    <col min="7" max="7" width="1.57421875" style="2" customWidth="1"/>
    <col min="8" max="8" width="14.7109375" style="2" customWidth="1"/>
    <col min="9" max="9" width="1.8515625" style="2" customWidth="1"/>
    <col min="10" max="10" width="12.57421875" style="2" customWidth="1"/>
    <col min="11" max="11" width="1.8515625" style="2" customWidth="1"/>
    <col min="12" max="12" width="12.8515625" style="2" customWidth="1"/>
    <col min="13" max="13" width="3.00390625" style="2" customWidth="1"/>
    <col min="14" max="14" width="9.140625" style="2" customWidth="1"/>
    <col min="15" max="15" width="11.57421875" style="2" customWidth="1"/>
    <col min="16" max="16384" width="9.140625" style="2" customWidth="1"/>
  </cols>
  <sheetData>
    <row r="1" spans="1:13" ht="3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69.75" customHeight="1" thickBot="1" thickTop="1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2" customHeight="1" thickBot="1" thickTop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22.5" customHeight="1" thickBot="1" thickTop="1">
      <c r="A4" s="3"/>
      <c r="B4" s="67" t="s">
        <v>35</v>
      </c>
      <c r="C4" s="68"/>
      <c r="D4" s="68"/>
      <c r="E4" s="68"/>
      <c r="F4" s="68"/>
      <c r="G4" s="63"/>
      <c r="H4" s="5"/>
      <c r="I4" s="6"/>
      <c r="J4" s="7" t="s">
        <v>0</v>
      </c>
      <c r="K4" s="8"/>
      <c r="L4" s="9" t="s">
        <v>1</v>
      </c>
      <c r="M4" s="3"/>
    </row>
    <row r="5" spans="1:13" ht="22.5" customHeight="1" thickBot="1" thickTop="1">
      <c r="A5" s="3"/>
      <c r="B5" s="68"/>
      <c r="C5" s="68"/>
      <c r="D5" s="68"/>
      <c r="E5" s="68"/>
      <c r="F5" s="68"/>
      <c r="G5" s="63"/>
      <c r="H5" s="77" t="s">
        <v>2</v>
      </c>
      <c r="I5" s="78"/>
      <c r="J5" s="10">
        <v>26000</v>
      </c>
      <c r="K5" s="11"/>
      <c r="L5" s="12">
        <v>0.23</v>
      </c>
      <c r="M5" s="3"/>
    </row>
    <row r="6" spans="1:13" ht="22.5" customHeight="1" thickBot="1" thickTop="1">
      <c r="A6" s="3"/>
      <c r="B6" s="68"/>
      <c r="C6" s="68"/>
      <c r="D6" s="68"/>
      <c r="E6" s="68"/>
      <c r="F6" s="68"/>
      <c r="G6" s="63"/>
      <c r="H6" s="79" t="s">
        <v>3</v>
      </c>
      <c r="I6" s="80"/>
      <c r="J6" s="13">
        <v>33500</v>
      </c>
      <c r="K6" s="14"/>
      <c r="L6" s="15">
        <v>0.33</v>
      </c>
      <c r="M6" s="3"/>
    </row>
    <row r="7" spans="1:13" ht="22.5" customHeight="1" thickTop="1">
      <c r="A7" s="3"/>
      <c r="B7" s="68"/>
      <c r="C7" s="68"/>
      <c r="D7" s="68"/>
      <c r="E7" s="68"/>
      <c r="F7" s="68"/>
      <c r="G7" s="63"/>
      <c r="H7" s="79" t="s">
        <v>4</v>
      </c>
      <c r="I7" s="80"/>
      <c r="J7" s="13">
        <v>100000</v>
      </c>
      <c r="K7" s="16"/>
      <c r="L7" s="15">
        <v>0.39</v>
      </c>
      <c r="M7" s="3"/>
    </row>
    <row r="8" spans="1:13" ht="22.5" customHeight="1">
      <c r="A8" s="3"/>
      <c r="B8" s="68"/>
      <c r="C8" s="68"/>
      <c r="D8" s="68"/>
      <c r="E8" s="68"/>
      <c r="F8" s="68"/>
      <c r="G8" s="63"/>
      <c r="H8" s="79" t="s">
        <v>5</v>
      </c>
      <c r="I8" s="80"/>
      <c r="J8" s="13">
        <v>100000</v>
      </c>
      <c r="K8" s="17"/>
      <c r="L8" s="15">
        <v>0.43</v>
      </c>
      <c r="M8" s="3"/>
    </row>
    <row r="9" spans="1:13" ht="9" customHeight="1">
      <c r="A9" s="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1"/>
    </row>
    <row r="10" spans="1:17" ht="12.75" customHeight="1" thickBo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Q10" s="20"/>
    </row>
    <row r="11" spans="1:13" ht="30.75" customHeight="1" thickTop="1">
      <c r="A11" s="18"/>
      <c r="B11" s="64" t="s">
        <v>6</v>
      </c>
      <c r="C11" s="21"/>
      <c r="D11" s="60" t="s">
        <v>37</v>
      </c>
      <c r="E11" s="22"/>
      <c r="F11" s="60" t="s">
        <v>36</v>
      </c>
      <c r="G11" s="22"/>
      <c r="H11" s="60" t="s">
        <v>7</v>
      </c>
      <c r="I11" s="23"/>
      <c r="J11" s="60" t="s">
        <v>8</v>
      </c>
      <c r="K11" s="22"/>
      <c r="L11" s="60" t="s">
        <v>9</v>
      </c>
      <c r="M11" s="24"/>
    </row>
    <row r="12" spans="1:13" ht="5.25" customHeight="1">
      <c r="A12" s="18"/>
      <c r="B12" s="65"/>
      <c r="C12" s="25"/>
      <c r="D12" s="61"/>
      <c r="E12" s="26"/>
      <c r="F12" s="61"/>
      <c r="G12" s="26"/>
      <c r="H12" s="61"/>
      <c r="I12" s="26"/>
      <c r="J12" s="61"/>
      <c r="K12" s="26"/>
      <c r="L12" s="61"/>
      <c r="M12" s="24"/>
    </row>
    <row r="13" spans="1:15" ht="18" customHeight="1" thickBot="1">
      <c r="A13" s="18"/>
      <c r="B13" s="66"/>
      <c r="C13" s="27"/>
      <c r="D13" s="62"/>
      <c r="E13" s="26"/>
      <c r="F13" s="62"/>
      <c r="G13" s="26"/>
      <c r="H13" s="62"/>
      <c r="I13" s="26"/>
      <c r="J13" s="62"/>
      <c r="K13" s="26"/>
      <c r="L13" s="62"/>
      <c r="M13" s="24"/>
      <c r="O13" s="28"/>
    </row>
    <row r="14" spans="1:15" ht="6" customHeight="1" thickTop="1">
      <c r="A14" s="1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18"/>
      <c r="O14" s="28"/>
    </row>
    <row r="15" spans="1:15" s="37" customFormat="1" ht="22.5" customHeight="1">
      <c r="A15" s="31">
        <v>1</v>
      </c>
      <c r="B15" s="32" t="s">
        <v>10</v>
      </c>
      <c r="C15" s="72"/>
      <c r="D15" s="33">
        <v>28540</v>
      </c>
      <c r="E15" s="73"/>
      <c r="F15" s="33">
        <v>27045</v>
      </c>
      <c r="G15" s="74"/>
      <c r="H15" s="34">
        <f aca="true" t="shared" si="0" ref="H15:H42">ROUND((D15+F15)/2,2)</f>
        <v>27792.5</v>
      </c>
      <c r="I15" s="75"/>
      <c r="J15" s="34">
        <f aca="true" t="shared" si="1" ref="J15:J42">IF(H15&gt;$J$5,ROUND($J$5*$L$5,2),ROUND(H15*$L$5,2))+IF(H15&gt;$J$6,ROUND(($J$6-$J$5)*$L$6,2),IF(AND(H15-$J$5&gt;0),ROUND((H15-$J$5)*$L$6,2),"0"))+IF(H15&gt;$J$7,ROUND(($J$7-$J$6)*$L$7,2),IF(AND(H15-$J$6&gt;0),ROUND((H15-$J$6)*$L$7,2),"0"))+IF(H15&gt;$J$8,ROUND((H15-$J$7)*$L$8,2),IF(AND(H15-$J$7&gt;0),ROUND((H15-$J$7)*$L$8,2),"0"))</f>
        <v>6571.53</v>
      </c>
      <c r="K15" s="76"/>
      <c r="L15" s="35">
        <f aca="true" t="shared" si="2" ref="L15:L42">IF(J15&gt;0,(ROUND(J15*100/H15,2)),0)</f>
        <v>23.64</v>
      </c>
      <c r="M15" s="36"/>
      <c r="O15" s="38"/>
    </row>
    <row r="16" spans="1:15" ht="22.5" customHeight="1">
      <c r="A16" s="31">
        <v>2</v>
      </c>
      <c r="B16" s="32" t="s">
        <v>11</v>
      </c>
      <c r="C16" s="72"/>
      <c r="D16" s="39">
        <v>24769.8</v>
      </c>
      <c r="E16" s="73"/>
      <c r="F16" s="39">
        <v>24769.8</v>
      </c>
      <c r="G16" s="74"/>
      <c r="H16" s="34">
        <f t="shared" si="0"/>
        <v>24769.8</v>
      </c>
      <c r="I16" s="75"/>
      <c r="J16" s="34">
        <f t="shared" si="1"/>
        <v>5697.05</v>
      </c>
      <c r="K16" s="76"/>
      <c r="L16" s="35">
        <f t="shared" si="2"/>
        <v>23</v>
      </c>
      <c r="M16" s="36"/>
      <c r="O16" s="28"/>
    </row>
    <row r="17" spans="1:15" ht="22.5" customHeight="1">
      <c r="A17" s="31">
        <v>3</v>
      </c>
      <c r="B17" s="32" t="s">
        <v>12</v>
      </c>
      <c r="C17" s="72"/>
      <c r="D17" s="39">
        <v>22704.69</v>
      </c>
      <c r="E17" s="73"/>
      <c r="F17" s="39">
        <v>22704.69</v>
      </c>
      <c r="G17" s="74"/>
      <c r="H17" s="34">
        <f t="shared" si="0"/>
        <v>22704.69</v>
      </c>
      <c r="I17" s="75"/>
      <c r="J17" s="34">
        <f t="shared" si="1"/>
        <v>5222.08</v>
      </c>
      <c r="K17" s="76"/>
      <c r="L17" s="35">
        <f t="shared" si="2"/>
        <v>23</v>
      </c>
      <c r="M17" s="36"/>
      <c r="O17" s="28"/>
    </row>
    <row r="18" spans="1:13" ht="22.5" customHeight="1">
      <c r="A18" s="31">
        <v>4</v>
      </c>
      <c r="B18" s="32" t="s">
        <v>13</v>
      </c>
      <c r="C18" s="72"/>
      <c r="D18" s="39">
        <v>24989.3</v>
      </c>
      <c r="E18" s="73"/>
      <c r="F18" s="39">
        <v>24989.3</v>
      </c>
      <c r="G18" s="74"/>
      <c r="H18" s="34">
        <f t="shared" si="0"/>
        <v>24989.3</v>
      </c>
      <c r="I18" s="75"/>
      <c r="J18" s="34">
        <f t="shared" si="1"/>
        <v>5747.54</v>
      </c>
      <c r="K18" s="76"/>
      <c r="L18" s="35">
        <f t="shared" si="2"/>
        <v>23</v>
      </c>
      <c r="M18" s="36"/>
    </row>
    <row r="19" spans="1:13" ht="22.5" customHeight="1">
      <c r="A19" s="31">
        <v>5</v>
      </c>
      <c r="B19" s="32" t="s">
        <v>14</v>
      </c>
      <c r="C19" s="72"/>
      <c r="D19" s="39">
        <v>24890.19</v>
      </c>
      <c r="E19" s="73"/>
      <c r="F19" s="39">
        <v>24890.19</v>
      </c>
      <c r="G19" s="74"/>
      <c r="H19" s="34">
        <f t="shared" si="0"/>
        <v>24890.19</v>
      </c>
      <c r="I19" s="75"/>
      <c r="J19" s="34">
        <f t="shared" si="1"/>
        <v>5724.74</v>
      </c>
      <c r="K19" s="76"/>
      <c r="L19" s="35">
        <f t="shared" si="2"/>
        <v>23</v>
      </c>
      <c r="M19" s="36"/>
    </row>
    <row r="20" spans="1:13" ht="22.5" customHeight="1">
      <c r="A20" s="31">
        <v>6</v>
      </c>
      <c r="B20" s="32" t="s">
        <v>15</v>
      </c>
      <c r="C20" s="72"/>
      <c r="D20" s="39">
        <v>20000</v>
      </c>
      <c r="E20" s="73"/>
      <c r="F20" s="39">
        <v>20000</v>
      </c>
      <c r="G20" s="74"/>
      <c r="H20" s="34">
        <f t="shared" si="0"/>
        <v>20000</v>
      </c>
      <c r="I20" s="75"/>
      <c r="J20" s="34">
        <f t="shared" si="1"/>
        <v>4600</v>
      </c>
      <c r="K20" s="76"/>
      <c r="L20" s="35">
        <f t="shared" si="2"/>
        <v>23</v>
      </c>
      <c r="M20" s="36"/>
    </row>
    <row r="21" spans="1:13" ht="22.5" customHeight="1">
      <c r="A21" s="31">
        <v>7</v>
      </c>
      <c r="B21" s="32" t="s">
        <v>16</v>
      </c>
      <c r="C21" s="72"/>
      <c r="D21" s="39">
        <v>24889.99</v>
      </c>
      <c r="E21" s="73"/>
      <c r="F21" s="39">
        <v>24889.99</v>
      </c>
      <c r="G21" s="74"/>
      <c r="H21" s="34">
        <f t="shared" si="0"/>
        <v>24889.99</v>
      </c>
      <c r="I21" s="75"/>
      <c r="J21" s="34">
        <f t="shared" si="1"/>
        <v>5724.7</v>
      </c>
      <c r="K21" s="76"/>
      <c r="L21" s="35">
        <f t="shared" si="2"/>
        <v>23</v>
      </c>
      <c r="M21" s="36"/>
    </row>
    <row r="22" spans="1:13" ht="22.5" customHeight="1">
      <c r="A22" s="31">
        <v>8</v>
      </c>
      <c r="B22" s="32" t="s">
        <v>17</v>
      </c>
      <c r="C22" s="72"/>
      <c r="D22" s="39">
        <v>27073.89</v>
      </c>
      <c r="E22" s="73"/>
      <c r="F22" s="39">
        <v>27073.89</v>
      </c>
      <c r="G22" s="74"/>
      <c r="H22" s="34">
        <f t="shared" si="0"/>
        <v>27073.89</v>
      </c>
      <c r="I22" s="75"/>
      <c r="J22" s="34">
        <f t="shared" si="1"/>
        <v>6334.38</v>
      </c>
      <c r="K22" s="76"/>
      <c r="L22" s="35">
        <f t="shared" si="2"/>
        <v>23.4</v>
      </c>
      <c r="M22" s="36"/>
    </row>
    <row r="23" spans="1:13" ht="22.5" customHeight="1">
      <c r="A23" s="31">
        <v>9</v>
      </c>
      <c r="B23" s="32" t="s">
        <v>18</v>
      </c>
      <c r="C23" s="72"/>
      <c r="D23" s="39">
        <v>5000</v>
      </c>
      <c r="E23" s="73"/>
      <c r="F23" s="39">
        <v>5000</v>
      </c>
      <c r="G23" s="74"/>
      <c r="H23" s="34">
        <f t="shared" si="0"/>
        <v>5000</v>
      </c>
      <c r="I23" s="75"/>
      <c r="J23" s="34">
        <f t="shared" si="1"/>
        <v>1150</v>
      </c>
      <c r="K23" s="76"/>
      <c r="L23" s="35">
        <f t="shared" si="2"/>
        <v>23</v>
      </c>
      <c r="M23" s="36"/>
    </row>
    <row r="24" spans="1:13" ht="22.5" customHeight="1">
      <c r="A24" s="31">
        <v>10</v>
      </c>
      <c r="B24" s="32" t="s">
        <v>19</v>
      </c>
      <c r="C24" s="72"/>
      <c r="D24" s="39">
        <v>25974.73</v>
      </c>
      <c r="E24" s="73"/>
      <c r="F24" s="39">
        <v>25974.73</v>
      </c>
      <c r="G24" s="74"/>
      <c r="H24" s="34">
        <f t="shared" si="0"/>
        <v>25974.73</v>
      </c>
      <c r="I24" s="75"/>
      <c r="J24" s="34">
        <f t="shared" si="1"/>
        <v>5974.19</v>
      </c>
      <c r="K24" s="76"/>
      <c r="L24" s="35">
        <f t="shared" si="2"/>
        <v>23</v>
      </c>
      <c r="M24" s="36"/>
    </row>
    <row r="25" spans="1:13" ht="22.5" customHeight="1">
      <c r="A25" s="31">
        <v>11</v>
      </c>
      <c r="B25" s="32" t="s">
        <v>20</v>
      </c>
      <c r="C25" s="72"/>
      <c r="D25" s="39">
        <v>26578.69</v>
      </c>
      <c r="E25" s="73"/>
      <c r="F25" s="39">
        <v>26578.69</v>
      </c>
      <c r="G25" s="74"/>
      <c r="H25" s="34">
        <f t="shared" si="0"/>
        <v>26578.69</v>
      </c>
      <c r="I25" s="75"/>
      <c r="J25" s="34">
        <f t="shared" si="1"/>
        <v>6170.97</v>
      </c>
      <c r="K25" s="76"/>
      <c r="L25" s="35">
        <f t="shared" si="2"/>
        <v>23.22</v>
      </c>
      <c r="M25" s="36"/>
    </row>
    <row r="26" spans="1:13" ht="22.5" customHeight="1">
      <c r="A26" s="31">
        <v>12</v>
      </c>
      <c r="B26" s="32" t="s">
        <v>21</v>
      </c>
      <c r="C26" s="72"/>
      <c r="D26" s="39">
        <v>29384.97</v>
      </c>
      <c r="E26" s="73"/>
      <c r="F26" s="39">
        <v>29384.97</v>
      </c>
      <c r="G26" s="74"/>
      <c r="H26" s="34">
        <f t="shared" si="0"/>
        <v>29384.97</v>
      </c>
      <c r="I26" s="75"/>
      <c r="J26" s="34">
        <f t="shared" si="1"/>
        <v>7097.04</v>
      </c>
      <c r="K26" s="76"/>
      <c r="L26" s="35">
        <f t="shared" si="2"/>
        <v>24.15</v>
      </c>
      <c r="M26" s="36"/>
    </row>
    <row r="27" spans="1:13" ht="22.5" customHeight="1">
      <c r="A27" s="31">
        <v>13</v>
      </c>
      <c r="B27" s="32" t="s">
        <v>22</v>
      </c>
      <c r="C27" s="72"/>
      <c r="D27" s="39">
        <v>29129.06</v>
      </c>
      <c r="E27" s="73"/>
      <c r="F27" s="39">
        <v>29129.06</v>
      </c>
      <c r="G27" s="74"/>
      <c r="H27" s="34">
        <f t="shared" si="0"/>
        <v>29129.06</v>
      </c>
      <c r="I27" s="75"/>
      <c r="J27" s="34">
        <f t="shared" si="1"/>
        <v>7012.59</v>
      </c>
      <c r="K27" s="76"/>
      <c r="L27" s="35">
        <f t="shared" si="2"/>
        <v>24.07</v>
      </c>
      <c r="M27" s="36"/>
    </row>
    <row r="28" spans="1:13" ht="22.5" customHeight="1">
      <c r="A28" s="31">
        <v>14</v>
      </c>
      <c r="B28" s="32" t="s">
        <v>23</v>
      </c>
      <c r="C28" s="72"/>
      <c r="D28" s="39">
        <v>29129.06</v>
      </c>
      <c r="E28" s="73"/>
      <c r="F28" s="39">
        <v>29129.06</v>
      </c>
      <c r="G28" s="74"/>
      <c r="H28" s="34">
        <f t="shared" si="0"/>
        <v>29129.06</v>
      </c>
      <c r="I28" s="75"/>
      <c r="J28" s="34">
        <f t="shared" si="1"/>
        <v>7012.59</v>
      </c>
      <c r="K28" s="76"/>
      <c r="L28" s="35">
        <f t="shared" si="2"/>
        <v>24.07</v>
      </c>
      <c r="M28" s="36"/>
    </row>
    <row r="29" spans="1:13" ht="22.5" customHeight="1">
      <c r="A29" s="31">
        <v>15</v>
      </c>
      <c r="B29" s="32" t="s">
        <v>24</v>
      </c>
      <c r="C29" s="72"/>
      <c r="D29" s="39">
        <v>28410.29</v>
      </c>
      <c r="E29" s="73"/>
      <c r="F29" s="39">
        <v>28410.29</v>
      </c>
      <c r="G29" s="74"/>
      <c r="H29" s="34">
        <f t="shared" si="0"/>
        <v>28410.29</v>
      </c>
      <c r="I29" s="75"/>
      <c r="J29" s="34">
        <f t="shared" si="1"/>
        <v>6775.4</v>
      </c>
      <c r="K29" s="76"/>
      <c r="L29" s="35">
        <f t="shared" si="2"/>
        <v>23.85</v>
      </c>
      <c r="M29" s="36"/>
    </row>
    <row r="30" spans="1:13" ht="22.5" customHeight="1">
      <c r="A30" s="31">
        <v>16</v>
      </c>
      <c r="B30" s="32" t="s">
        <v>25</v>
      </c>
      <c r="C30" s="72"/>
      <c r="D30" s="39">
        <v>29129.06</v>
      </c>
      <c r="E30" s="73"/>
      <c r="F30" s="39">
        <v>29129.06</v>
      </c>
      <c r="G30" s="74"/>
      <c r="H30" s="34">
        <f t="shared" si="0"/>
        <v>29129.06</v>
      </c>
      <c r="I30" s="75"/>
      <c r="J30" s="34">
        <f t="shared" si="1"/>
        <v>7012.59</v>
      </c>
      <c r="K30" s="76"/>
      <c r="L30" s="35">
        <f t="shared" si="2"/>
        <v>24.07</v>
      </c>
      <c r="M30" s="36"/>
    </row>
    <row r="31" spans="1:13" ht="22.5" customHeight="1">
      <c r="A31" s="31">
        <v>17</v>
      </c>
      <c r="B31" s="32" t="s">
        <v>26</v>
      </c>
      <c r="C31" s="40"/>
      <c r="D31" s="39">
        <v>28610.42</v>
      </c>
      <c r="E31" s="41"/>
      <c r="F31" s="39">
        <v>28610.42</v>
      </c>
      <c r="G31" s="42"/>
      <c r="H31" s="34">
        <f t="shared" si="0"/>
        <v>28610.42</v>
      </c>
      <c r="I31" s="43"/>
      <c r="J31" s="34">
        <f t="shared" si="1"/>
        <v>6841.4400000000005</v>
      </c>
      <c r="K31" s="44"/>
      <c r="L31" s="35">
        <f t="shared" si="2"/>
        <v>23.91</v>
      </c>
      <c r="M31" s="36"/>
    </row>
    <row r="32" spans="1:13" ht="22.5" customHeight="1">
      <c r="A32" s="31">
        <v>18</v>
      </c>
      <c r="B32" s="32" t="s">
        <v>27</v>
      </c>
      <c r="C32" s="40"/>
      <c r="D32" s="39">
        <v>15287.53</v>
      </c>
      <c r="E32" s="41"/>
      <c r="F32" s="39">
        <v>15287.53</v>
      </c>
      <c r="G32" s="42"/>
      <c r="H32" s="34">
        <f t="shared" si="0"/>
        <v>15287.53</v>
      </c>
      <c r="I32" s="43"/>
      <c r="J32" s="34">
        <f t="shared" si="1"/>
        <v>3516.13</v>
      </c>
      <c r="K32" s="44"/>
      <c r="L32" s="35">
        <f t="shared" si="2"/>
        <v>23</v>
      </c>
      <c r="M32" s="36"/>
    </row>
    <row r="33" spans="1:13" ht="22.5" customHeight="1">
      <c r="A33" s="31">
        <v>19</v>
      </c>
      <c r="B33" s="32" t="s">
        <v>28</v>
      </c>
      <c r="C33" s="40"/>
      <c r="D33" s="39">
        <v>27107.25</v>
      </c>
      <c r="E33" s="41"/>
      <c r="F33" s="39">
        <v>27107.25</v>
      </c>
      <c r="G33" s="42"/>
      <c r="H33" s="34">
        <f t="shared" si="0"/>
        <v>27107.25</v>
      </c>
      <c r="I33" s="43"/>
      <c r="J33" s="34">
        <f t="shared" si="1"/>
        <v>6345.39</v>
      </c>
      <c r="K33" s="44"/>
      <c r="L33" s="35">
        <f t="shared" si="2"/>
        <v>23.41</v>
      </c>
      <c r="M33" s="36"/>
    </row>
    <row r="34" spans="1:13" ht="22.5" customHeight="1">
      <c r="A34" s="31">
        <v>20</v>
      </c>
      <c r="B34" s="32" t="s">
        <v>29</v>
      </c>
      <c r="C34" s="40"/>
      <c r="D34" s="39">
        <v>26922.65</v>
      </c>
      <c r="E34" s="41"/>
      <c r="F34" s="39">
        <v>26922.65</v>
      </c>
      <c r="G34" s="42"/>
      <c r="H34" s="34">
        <f t="shared" si="0"/>
        <v>26922.65</v>
      </c>
      <c r="I34" s="43"/>
      <c r="J34" s="34">
        <f t="shared" si="1"/>
        <v>6284.47</v>
      </c>
      <c r="K34" s="44"/>
      <c r="L34" s="35">
        <f t="shared" si="2"/>
        <v>23.34</v>
      </c>
      <c r="M34" s="36"/>
    </row>
    <row r="35" spans="1:13" ht="22.5" customHeight="1">
      <c r="A35" s="31">
        <v>21</v>
      </c>
      <c r="B35" s="32" t="s">
        <v>30</v>
      </c>
      <c r="C35" s="40"/>
      <c r="D35" s="39">
        <v>15000</v>
      </c>
      <c r="E35" s="41"/>
      <c r="F35" s="39">
        <v>15000</v>
      </c>
      <c r="G35" s="42"/>
      <c r="H35" s="34">
        <f t="shared" si="0"/>
        <v>15000</v>
      </c>
      <c r="I35" s="43"/>
      <c r="J35" s="34">
        <f t="shared" si="1"/>
        <v>3450</v>
      </c>
      <c r="K35" s="44"/>
      <c r="L35" s="35">
        <f t="shared" si="2"/>
        <v>23</v>
      </c>
      <c r="M35" s="36"/>
    </row>
    <row r="36" spans="1:13" ht="22.5" customHeight="1">
      <c r="A36" s="31">
        <v>22</v>
      </c>
      <c r="B36" s="32" t="s">
        <v>31</v>
      </c>
      <c r="C36" s="40"/>
      <c r="D36" s="39">
        <v>15000</v>
      </c>
      <c r="E36" s="41"/>
      <c r="F36" s="39">
        <v>15000</v>
      </c>
      <c r="G36" s="42"/>
      <c r="H36" s="34">
        <f t="shared" si="0"/>
        <v>15000</v>
      </c>
      <c r="I36" s="43"/>
      <c r="J36" s="34">
        <f t="shared" si="1"/>
        <v>3450</v>
      </c>
      <c r="K36" s="44"/>
      <c r="L36" s="35">
        <f t="shared" si="2"/>
        <v>23</v>
      </c>
      <c r="M36" s="36"/>
    </row>
    <row r="37" spans="1:13" ht="22.5" customHeight="1">
      <c r="A37" s="31">
        <v>23</v>
      </c>
      <c r="B37" s="32" t="s">
        <v>32</v>
      </c>
      <c r="C37" s="40"/>
      <c r="D37" s="39">
        <v>1200</v>
      </c>
      <c r="E37" s="41"/>
      <c r="F37" s="39">
        <v>21222</v>
      </c>
      <c r="G37" s="42"/>
      <c r="H37" s="34">
        <f t="shared" si="0"/>
        <v>11211</v>
      </c>
      <c r="I37" s="43"/>
      <c r="J37" s="34">
        <f t="shared" si="1"/>
        <v>2578.53</v>
      </c>
      <c r="K37" s="44"/>
      <c r="L37" s="35">
        <f t="shared" si="2"/>
        <v>23</v>
      </c>
      <c r="M37" s="36"/>
    </row>
    <row r="38" spans="1:13" ht="22.5" customHeight="1">
      <c r="A38" s="31">
        <v>24</v>
      </c>
      <c r="B38" s="32" t="s">
        <v>33</v>
      </c>
      <c r="C38" s="40"/>
      <c r="D38" s="39"/>
      <c r="E38" s="41"/>
      <c r="F38" s="39"/>
      <c r="G38" s="42"/>
      <c r="H38" s="34">
        <f t="shared" si="0"/>
        <v>0</v>
      </c>
      <c r="I38" s="43"/>
      <c r="J38" s="34">
        <f t="shared" si="1"/>
        <v>0</v>
      </c>
      <c r="K38" s="44"/>
      <c r="L38" s="35">
        <f t="shared" si="2"/>
        <v>0</v>
      </c>
      <c r="M38" s="36"/>
    </row>
    <row r="39" spans="1:13" ht="22.5" customHeight="1">
      <c r="A39" s="31">
        <v>25</v>
      </c>
      <c r="B39" s="32"/>
      <c r="C39" s="40"/>
      <c r="D39" s="39"/>
      <c r="E39" s="41"/>
      <c r="F39" s="39"/>
      <c r="G39" s="42"/>
      <c r="H39" s="34">
        <f t="shared" si="0"/>
        <v>0</v>
      </c>
      <c r="I39" s="43"/>
      <c r="J39" s="34">
        <f t="shared" si="1"/>
        <v>0</v>
      </c>
      <c r="K39" s="44"/>
      <c r="L39" s="35">
        <f t="shared" si="2"/>
        <v>0</v>
      </c>
      <c r="M39" s="36"/>
    </row>
    <row r="40" spans="1:13" ht="22.5" customHeight="1">
      <c r="A40" s="31">
        <v>26</v>
      </c>
      <c r="B40" s="32"/>
      <c r="C40" s="40"/>
      <c r="D40" s="39"/>
      <c r="E40" s="41"/>
      <c r="F40" s="39"/>
      <c r="G40" s="42"/>
      <c r="H40" s="34">
        <f t="shared" si="0"/>
        <v>0</v>
      </c>
      <c r="I40" s="43"/>
      <c r="J40" s="34">
        <f t="shared" si="1"/>
        <v>0</v>
      </c>
      <c r="K40" s="44"/>
      <c r="L40" s="35">
        <f t="shared" si="2"/>
        <v>0</v>
      </c>
      <c r="M40" s="36"/>
    </row>
    <row r="41" spans="1:13" ht="22.5" customHeight="1">
      <c r="A41" s="31">
        <v>27</v>
      </c>
      <c r="B41" s="32"/>
      <c r="C41" s="40"/>
      <c r="D41" s="39"/>
      <c r="E41" s="41"/>
      <c r="F41" s="39"/>
      <c r="G41" s="42"/>
      <c r="H41" s="34">
        <f t="shared" si="0"/>
        <v>0</v>
      </c>
      <c r="I41" s="43"/>
      <c r="J41" s="34">
        <f t="shared" si="1"/>
        <v>0</v>
      </c>
      <c r="K41" s="44"/>
      <c r="L41" s="35">
        <f t="shared" si="2"/>
        <v>0</v>
      </c>
      <c r="M41" s="36"/>
    </row>
    <row r="42" spans="1:13" ht="22.5" customHeight="1">
      <c r="A42" s="31">
        <v>28</v>
      </c>
      <c r="B42" s="32"/>
      <c r="C42" s="40"/>
      <c r="D42" s="45"/>
      <c r="E42" s="41"/>
      <c r="F42" s="45"/>
      <c r="G42" s="42"/>
      <c r="H42" s="34">
        <f t="shared" si="0"/>
        <v>0</v>
      </c>
      <c r="I42" s="43"/>
      <c r="J42" s="34">
        <f t="shared" si="1"/>
        <v>0</v>
      </c>
      <c r="K42" s="44"/>
      <c r="L42" s="35">
        <f t="shared" si="2"/>
        <v>0</v>
      </c>
      <c r="M42" s="36"/>
    </row>
    <row r="43" spans="1:13" s="51" customFormat="1" ht="10.5" customHeight="1">
      <c r="A43" s="46"/>
      <c r="B43" s="46"/>
      <c r="C43" s="40"/>
      <c r="D43" s="46"/>
      <c r="E43" s="47"/>
      <c r="F43" s="46"/>
      <c r="G43" s="48"/>
      <c r="H43" s="46"/>
      <c r="I43" s="49"/>
      <c r="J43" s="46"/>
      <c r="K43" s="50"/>
      <c r="L43" s="46"/>
      <c r="M43" s="36"/>
    </row>
    <row r="44" spans="3:13" s="51" customFormat="1" ht="15.75">
      <c r="C44" s="52"/>
      <c r="E44" s="53"/>
      <c r="G44" s="54"/>
      <c r="I44" s="55"/>
      <c r="K44" s="56"/>
      <c r="M44" s="57"/>
    </row>
    <row r="45" spans="3:13" s="51" customFormat="1" ht="15.75">
      <c r="C45" s="52"/>
      <c r="E45" s="53"/>
      <c r="G45" s="54"/>
      <c r="I45" s="55"/>
      <c r="K45" s="56"/>
      <c r="M45" s="57"/>
    </row>
    <row r="46" spans="3:13" s="51" customFormat="1" ht="15.75">
      <c r="C46" s="52"/>
      <c r="E46" s="53"/>
      <c r="G46" s="54"/>
      <c r="I46" s="55"/>
      <c r="K46" s="56"/>
      <c r="M46" s="57"/>
    </row>
    <row r="47" spans="3:13" s="51" customFormat="1" ht="15.75">
      <c r="C47" s="52"/>
      <c r="E47" s="53"/>
      <c r="G47" s="54"/>
      <c r="I47" s="55"/>
      <c r="K47" s="56"/>
      <c r="M47" s="57"/>
    </row>
    <row r="48" spans="3:13" s="51" customFormat="1" ht="15.75">
      <c r="C48" s="52"/>
      <c r="E48" s="53"/>
      <c r="G48" s="54"/>
      <c r="I48" s="55"/>
      <c r="K48" s="56"/>
      <c r="M48" s="57"/>
    </row>
    <row r="49" spans="3:13" s="51" customFormat="1" ht="15.75">
      <c r="C49" s="52"/>
      <c r="E49" s="53"/>
      <c r="G49" s="54"/>
      <c r="I49" s="55"/>
      <c r="K49" s="56"/>
      <c r="M49" s="57"/>
    </row>
    <row r="50" spans="3:13" s="51" customFormat="1" ht="15.75">
      <c r="C50" s="52"/>
      <c r="E50" s="53"/>
      <c r="G50" s="54"/>
      <c r="I50" s="55"/>
      <c r="K50" s="56"/>
      <c r="M50" s="57"/>
    </row>
    <row r="51" spans="3:13" s="58" customFormat="1" ht="12.7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</sheetData>
  <sheetProtection password="A5A2" sheet="1" objects="1" scenarios="1"/>
  <mergeCells count="20">
    <mergeCell ref="A2:M2"/>
    <mergeCell ref="C15:C30"/>
    <mergeCell ref="E15:E30"/>
    <mergeCell ref="G15:G30"/>
    <mergeCell ref="I15:I30"/>
    <mergeCell ref="K15:K30"/>
    <mergeCell ref="H5:I5"/>
    <mergeCell ref="H6:I6"/>
    <mergeCell ref="H7:I7"/>
    <mergeCell ref="H8:I8"/>
    <mergeCell ref="A1:M1"/>
    <mergeCell ref="J11:J13"/>
    <mergeCell ref="L11:L13"/>
    <mergeCell ref="B9:L9"/>
    <mergeCell ref="G4:G8"/>
    <mergeCell ref="B11:B13"/>
    <mergeCell ref="B4:F8"/>
    <mergeCell ref="D11:D13"/>
    <mergeCell ref="H11:H13"/>
    <mergeCell ref="F11:F13"/>
  </mergeCells>
  <printOptions horizontalCentered="1"/>
  <pageMargins left="0.31" right="0.27" top="0.2362204724409449" bottom="0.2362204724409449" header="0.2362204724409449" footer="0.1968503937007874"/>
  <pageSetup horizontalDpi="1200" verticalDpi="12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Petrelli</dc:creator>
  <cp:keywords/>
  <dc:description/>
  <cp:lastModifiedBy>Aldo Petrelli</cp:lastModifiedBy>
  <cp:lastPrinted>2006-07-21T21:34:00Z</cp:lastPrinted>
  <dcterms:created xsi:type="dcterms:W3CDTF">2006-07-21T21:19:09Z</dcterms:created>
  <dcterms:modified xsi:type="dcterms:W3CDTF">2006-07-21T21:34:10Z</dcterms:modified>
  <cp:category/>
  <cp:version/>
  <cp:contentType/>
  <cp:contentStatus/>
</cp:coreProperties>
</file>