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625" windowHeight="6030" activeTab="0"/>
  </bookViews>
  <sheets>
    <sheet name="ALIQ. MEDIA 2008" sheetId="1" r:id="rId1"/>
  </sheets>
  <definedNames>
    <definedName name="_xlnm.Print_Area" localSheetId="0">'ALIQ. MEDIA 2008'!$A$1:$M$47</definedName>
  </definedNames>
  <calcPr fullCalcOnLoad="1"/>
</workbook>
</file>

<file path=xl/comments1.xml><?xml version="1.0" encoding="utf-8"?>
<comments xmlns="http://schemas.openxmlformats.org/spreadsheetml/2006/main">
  <authors>
    <author>un</author>
  </authors>
  <commentList>
    <comment ref="D9" authorId="0">
      <text>
        <r>
          <rPr>
            <b/>
            <i/>
            <sz val="14"/>
            <color indexed="10"/>
            <rFont val="Tahoma"/>
            <family val="2"/>
          </rPr>
          <t>Aldo Petrelli</t>
        </r>
        <r>
          <rPr>
            <sz val="8"/>
            <rFont val="Tahoma"/>
            <family val="0"/>
          </rPr>
          <t xml:space="preserve">
</t>
        </r>
        <r>
          <rPr>
            <b/>
            <i/>
            <sz val="12"/>
            <color indexed="12"/>
            <rFont val="Tahoma"/>
            <family val="2"/>
          </rPr>
          <t xml:space="preserve">Se in uno dei due anni anteriori non vi è stato reddito imponibile, </t>
        </r>
        <r>
          <rPr>
            <b/>
            <i/>
            <sz val="12"/>
            <color indexed="10"/>
            <rFont val="Tahoma"/>
            <family val="2"/>
          </rPr>
          <t xml:space="preserve">si applicherà l’aliquota corrispondente alla metà del Reddito Complessivo netto dell’altro anno. </t>
        </r>
        <r>
          <rPr>
            <b/>
            <i/>
            <sz val="12"/>
            <color indexed="12"/>
            <rFont val="Tahoma"/>
            <family val="2"/>
          </rPr>
          <t xml:space="preserve">
Se in nessuno dei due anni vi è stato reddito imponibile </t>
        </r>
        <r>
          <rPr>
            <b/>
            <i/>
            <sz val="12"/>
            <color indexed="10"/>
            <rFont val="Tahoma"/>
            <family val="2"/>
          </rPr>
          <t>si applicherà l’aliquota minima delle aliquote per scaglioni di reddito.</t>
        </r>
      </text>
    </comment>
    <comment ref="F9" authorId="0">
      <text>
        <r>
          <rPr>
            <b/>
            <i/>
            <sz val="14"/>
            <color indexed="10"/>
            <rFont val="Tahoma"/>
            <family val="2"/>
          </rPr>
          <t>Aldo Petrelli</t>
        </r>
        <r>
          <rPr>
            <sz val="8"/>
            <rFont val="Tahoma"/>
            <family val="0"/>
          </rPr>
          <t xml:space="preserve">
</t>
        </r>
        <r>
          <rPr>
            <b/>
            <i/>
            <sz val="12"/>
            <color indexed="12"/>
            <rFont val="Tahoma"/>
            <family val="2"/>
          </rPr>
          <t xml:space="preserve">Per gli arretrati che verranno corrisposti nel 2008, 
il reddito netto del biennio precedente (2006 e 2007), 
sarà assunto
</t>
        </r>
        <r>
          <rPr>
            <b/>
            <i/>
            <sz val="16"/>
            <color indexed="12"/>
            <rFont val="Tahoma"/>
            <family val="2"/>
          </rPr>
          <t xml:space="preserve">° per il 2006 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al netto delle deduzioni</t>
        </r>
        <r>
          <rPr>
            <i/>
            <sz val="10"/>
            <color indexed="12"/>
            <rFont val="Tahoma"/>
            <family val="2"/>
          </rPr>
          <t>(no tax area e no family area)</t>
        </r>
        <r>
          <rPr>
            <i/>
            <sz val="12"/>
            <color indexed="10"/>
            <rFont val="Tahoma"/>
            <family val="2"/>
          </rPr>
          <t xml:space="preserve">
</t>
        </r>
        <r>
          <rPr>
            <b/>
            <i/>
            <sz val="16"/>
            <color indexed="12"/>
            <rFont val="Tahoma"/>
            <family val="2"/>
          </rPr>
          <t xml:space="preserve">° per il 2007 </t>
        </r>
        <r>
          <rPr>
            <i/>
            <sz val="12"/>
            <color indexed="10"/>
            <rFont val="Tahoma"/>
            <family val="2"/>
          </rPr>
          <t xml:space="preserve">
(eliminati i riferimenti alle deduzioni) 
</t>
        </r>
        <r>
          <rPr>
            <b/>
            <sz val="12"/>
            <color indexed="10"/>
            <rFont val="Tahoma"/>
            <family val="2"/>
          </rPr>
          <t xml:space="preserve">sarà assunto al netto delle detrazioni 
eventualmente spettanti 
</t>
        </r>
        <r>
          <rPr>
            <b/>
            <sz val="12"/>
            <color indexed="12"/>
            <rFont val="Tahoma"/>
            <family val="2"/>
          </rPr>
          <t xml:space="preserve">con riferimento all’anno in cui i redditi si riferiscono </t>
        </r>
        <r>
          <rPr>
            <sz val="12"/>
            <color indexed="10"/>
            <rFont val="Tahoma"/>
            <family val="2"/>
          </rPr>
          <t xml:space="preserve">
</t>
        </r>
        <r>
          <rPr>
            <sz val="10"/>
            <color indexed="10"/>
            <rFont val="Tahoma"/>
            <family val="2"/>
          </rPr>
          <t xml:space="preserve">(se previste dalla normativa e nella misura in cui le stesse non sono state fruite) 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i/>
            <sz val="10"/>
            <color indexed="12"/>
            <rFont val="Tahoma"/>
            <family val="2"/>
          </rPr>
          <t>CIRCOLARE N. 15/E  del 16 marzo 2007 - Paragrafo 2.5 pag. 39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14"/>
            <color indexed="10"/>
            <rFont val="Tahoma"/>
            <family val="2"/>
          </rPr>
          <t>Aldo Petrelli:</t>
        </r>
        <r>
          <rPr>
            <sz val="8"/>
            <rFont val="Tahoma"/>
            <family val="0"/>
          </rPr>
          <t xml:space="preserve">
</t>
        </r>
        <r>
          <rPr>
            <b/>
            <i/>
            <sz val="12"/>
            <color indexed="12"/>
            <rFont val="Tahoma"/>
            <family val="2"/>
          </rPr>
          <t xml:space="preserve">Sono modificabili                                        1) L'intestazione dell'Ufficio     2) Le celle colorate in bianco
</t>
        </r>
        <r>
          <rPr>
            <b/>
            <i/>
            <sz val="18"/>
            <color indexed="10"/>
            <rFont val="Tahoma"/>
            <family val="2"/>
          </rPr>
          <t xml:space="preserve">leggi le note
</t>
        </r>
        <r>
          <rPr>
            <b/>
            <i/>
            <sz val="12"/>
            <color indexed="10"/>
            <rFont val="Tahoma"/>
            <family val="2"/>
          </rPr>
          <t>(triangolo rosso)</t>
        </r>
      </text>
    </comment>
    <comment ref="B7" authorId="0">
      <text>
        <r>
          <rPr>
            <b/>
            <i/>
            <sz val="14"/>
            <color indexed="10"/>
            <rFont val="Times New Roman"/>
            <family val="1"/>
          </rPr>
          <t>Aldo Petrelli</t>
        </r>
        <r>
          <rPr>
            <sz val="14"/>
            <rFont val="Times New Roman"/>
            <family val="1"/>
          </rPr>
          <t xml:space="preserve">
</t>
        </r>
        <r>
          <rPr>
            <b/>
            <sz val="14"/>
            <color indexed="12"/>
            <rFont val="Times New Roman"/>
            <family val="1"/>
          </rPr>
          <t xml:space="preserve">Nessuna modifica è stata apportata al sistema di tassazione relativa agli arretrati di anni precedenti </t>
        </r>
        <r>
          <rPr>
            <b/>
            <i/>
            <sz val="14"/>
            <color indexed="12"/>
            <rFont val="Times New Roman"/>
            <family val="1"/>
          </rPr>
          <t xml:space="preserve">
</t>
        </r>
        <r>
          <rPr>
            <i/>
            <sz val="14"/>
            <color indexed="10"/>
            <rFont val="Times New Roman"/>
            <family val="1"/>
          </rPr>
          <t>(arretrati per prestazioni di lavoro dipendente percepiti per effetto di leggi, di contratti collettivi, di sentenze o di atti amministrativi sopravvenuti o per altre cause non dipendenti dalla volontà delle Parti, compresi i redditi assimilati al quelli di lavoro dipendente e di pensione – art. 17, TUIR, comma 1, lett. b).</t>
        </r>
      </text>
    </comment>
    <comment ref="C9" authorId="0">
      <text>
        <r>
          <rPr>
            <b/>
            <i/>
            <sz val="16"/>
            <color indexed="10"/>
            <rFont val="Times New Roman"/>
            <family val="1"/>
          </rPr>
          <t>Aldo Petrelli</t>
        </r>
        <r>
          <rPr>
            <sz val="16"/>
            <rFont val="Times New Roman"/>
            <family val="1"/>
          </rPr>
          <t xml:space="preserve">
</t>
        </r>
        <r>
          <rPr>
            <i/>
            <sz val="14"/>
            <color indexed="12"/>
            <rFont val="Arial"/>
            <family val="2"/>
          </rPr>
          <t xml:space="preserve">L’aliquota continua a essere calcolata con riferimento alla </t>
        </r>
        <r>
          <rPr>
            <b/>
            <i/>
            <sz val="14"/>
            <color indexed="10"/>
            <rFont val="Arial"/>
            <family val="2"/>
          </rPr>
          <t>metà del Reddito Complessivo netto</t>
        </r>
        <r>
          <rPr>
            <i/>
            <sz val="14"/>
            <color indexed="12"/>
            <rFont val="Arial"/>
            <family val="2"/>
          </rPr>
          <t xml:space="preserve"> corrisposto dal sostituto d’imposta nel biennio precedente 
(art. 21, TUIR, art. 23, comma 2, lett. c), D.P.R. 600/1973). </t>
        </r>
        <r>
          <rPr>
            <i/>
            <sz val="14"/>
            <color indexed="12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<sst xmlns="http://schemas.openxmlformats.org/spreadsheetml/2006/main" count="48" uniqueCount="48">
  <si>
    <t>SCAGLIONI</t>
  </si>
  <si>
    <t>ALIQUOTE</t>
  </si>
  <si>
    <t>fino a</t>
  </si>
  <si>
    <t>oltre</t>
  </si>
  <si>
    <t>UFFICIALI     GIUDIZIARI</t>
  </si>
  <si>
    <t>IMPONIBILE                             MEDIO</t>
  </si>
  <si>
    <t>CALCOLO                                       IRE</t>
  </si>
  <si>
    <t>ALIQUOTA                              MEDIA</t>
  </si>
  <si>
    <t>PETRELLI 1</t>
  </si>
  <si>
    <t>PETRELLI 2</t>
  </si>
  <si>
    <t>PETRELLI 3</t>
  </si>
  <si>
    <t>PETRELLI 4</t>
  </si>
  <si>
    <t>PETRELLI 5</t>
  </si>
  <si>
    <t>PETRELLI 6</t>
  </si>
  <si>
    <t>PETRELLI 7</t>
  </si>
  <si>
    <t>PETRELLI 8</t>
  </si>
  <si>
    <t>PETRELLI 9</t>
  </si>
  <si>
    <t>PETRELLI 10</t>
  </si>
  <si>
    <t>PETRELLI 11</t>
  </si>
  <si>
    <t>PETRELLI 12</t>
  </si>
  <si>
    <t>PETRELLI 13</t>
  </si>
  <si>
    <t>PETRELLI 14</t>
  </si>
  <si>
    <t>PETRELLI 15</t>
  </si>
  <si>
    <t>PETRELLI 16</t>
  </si>
  <si>
    <t>PETRELLI 17</t>
  </si>
  <si>
    <t>PETRELLI 18</t>
  </si>
  <si>
    <t>PETRELLI 19</t>
  </si>
  <si>
    <t>PETRELLI 20</t>
  </si>
  <si>
    <t>PETRELLI 21</t>
  </si>
  <si>
    <t>PETRELLI 22</t>
  </si>
  <si>
    <t>PETRELLI 23</t>
  </si>
  <si>
    <t>PETRELLI 24</t>
  </si>
  <si>
    <t>da 15.000,01 a</t>
  </si>
  <si>
    <t>da 28.000,01 a</t>
  </si>
  <si>
    <t>da 55.000,01 a</t>
  </si>
  <si>
    <t>CORTE D'APPELLO DI LECCE</t>
  </si>
  <si>
    <t xml:space="preserve">UFFICIO NEP                                                                                        </t>
  </si>
  <si>
    <t xml:space="preserve"> C F. 8 0 0 6 0 6 5 2 3 6</t>
  </si>
  <si>
    <t>PETRELLI 25</t>
  </si>
  <si>
    <t>PETRELLI 26</t>
  </si>
  <si>
    <t>PETRELLI 27</t>
  </si>
  <si>
    <t>PETRELLI 28</t>
  </si>
  <si>
    <t>PETRELLI 29</t>
  </si>
  <si>
    <t>PETRELLI 30</t>
  </si>
  <si>
    <t>I L  D I R I G E N T E</t>
  </si>
  <si>
    <t>Aldo Petrelli</t>
  </si>
  <si>
    <r>
      <t xml:space="preserve">REDDITO                                    2006                                       </t>
    </r>
    <r>
      <rPr>
        <b/>
        <sz val="6"/>
        <color indexed="12"/>
        <rFont val="Times New Roman"/>
        <family val="1"/>
      </rPr>
      <t>AL NETTO DEDUZIONI</t>
    </r>
    <r>
      <rPr>
        <sz val="6"/>
        <rFont val="Times New Roman"/>
        <family val="1"/>
      </rPr>
      <t xml:space="preserve">                                                                       </t>
    </r>
    <r>
      <rPr>
        <sz val="6"/>
        <color indexed="12"/>
        <rFont val="Times New Roman"/>
        <family val="1"/>
      </rPr>
      <t xml:space="preserve">  </t>
    </r>
    <r>
      <rPr>
        <b/>
        <sz val="6"/>
        <color indexed="10"/>
        <rFont val="Times New Roman"/>
        <family val="1"/>
      </rPr>
      <t xml:space="preserve">NO TAX AREA                                   e NO FAMILY AREA                </t>
    </r>
  </si>
  <si>
    <r>
      <t xml:space="preserve">REDDITO                                    2007                                          </t>
    </r>
    <r>
      <rPr>
        <b/>
        <sz val="6"/>
        <color indexed="12"/>
        <rFont val="Times New Roman"/>
        <family val="1"/>
      </rPr>
      <t>AL NETTO DETRAZIONI</t>
    </r>
    <r>
      <rPr>
        <b/>
        <sz val="6"/>
        <rFont val="Times New Roman"/>
        <family val="1"/>
      </rPr>
      <t xml:space="preserve">                                                                       </t>
    </r>
    <r>
      <rPr>
        <b/>
        <sz val="6"/>
        <color indexed="10"/>
        <rFont val="Times New Roman"/>
        <family val="1"/>
      </rPr>
      <t>EVENTUALMENTE SPETTANTI</t>
    </r>
    <r>
      <rPr>
        <b/>
        <sz val="11"/>
        <rFont val="Times New Roman"/>
        <family val="1"/>
      </rPr>
      <t xml:space="preserve">                                  </t>
    </r>
    <r>
      <rPr>
        <b/>
        <sz val="6"/>
        <color indexed="10"/>
        <rFont val="Times New Roman"/>
        <family val="1"/>
      </rPr>
      <t xml:space="preserve">                                                                 </t>
    </r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</si>
</sst>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0_ ;\-0\ "/>
    <numFmt numFmtId="172" formatCode="_-[$€-2]\ * #,##0.00_-;\-[$€-2]\ * #,##0.00_-;_-[$€-2]\ * &quot;-&quot;??_-;_-@_-"/>
    <numFmt numFmtId="173" formatCode="_-[$€-2]\ * #,##0.00_-;\-[$€-2]\ * #,##0.00_-;_-[$€-2]\ * &quot;-&quot;??_-"/>
    <numFmt numFmtId="174" formatCode="#,##0.00_ ;\-#,##0.00\ "/>
  </numFmts>
  <fonts count="9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color indexed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6"/>
      <color indexed="12"/>
      <name val="Times New Roman"/>
      <family val="1"/>
    </font>
    <font>
      <b/>
      <sz val="6"/>
      <color indexed="12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b/>
      <sz val="11"/>
      <color indexed="10"/>
      <name val="Arial"/>
      <family val="2"/>
    </font>
    <font>
      <sz val="16"/>
      <color indexed="12"/>
      <name val="Times New Roman"/>
      <family val="1"/>
    </font>
    <font>
      <i/>
      <sz val="10"/>
      <color indexed="12"/>
      <name val="Times New Roman"/>
      <family val="1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Tahoma"/>
      <family val="2"/>
    </font>
    <font>
      <sz val="8"/>
      <name val="Tahoma"/>
      <family val="0"/>
    </font>
    <font>
      <b/>
      <i/>
      <sz val="12"/>
      <color indexed="12"/>
      <name val="Tahoma"/>
      <family val="2"/>
    </font>
    <font>
      <b/>
      <i/>
      <sz val="18"/>
      <color indexed="10"/>
      <name val="Tahoma"/>
      <family val="2"/>
    </font>
    <font>
      <sz val="6"/>
      <color indexed="12"/>
      <name val="Times New Roman"/>
      <family val="1"/>
    </font>
    <font>
      <b/>
      <sz val="6"/>
      <color indexed="10"/>
      <name val="Times New Roman"/>
      <family val="1"/>
    </font>
    <font>
      <b/>
      <i/>
      <sz val="12"/>
      <color indexed="10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indexed="10"/>
      <name val="Tahoma"/>
      <family val="2"/>
    </font>
    <font>
      <b/>
      <i/>
      <sz val="14"/>
      <color indexed="10"/>
      <name val="Tahoma"/>
      <family val="2"/>
    </font>
    <font>
      <b/>
      <i/>
      <sz val="14"/>
      <color indexed="10"/>
      <name val="Times New Roman"/>
      <family val="1"/>
    </font>
    <font>
      <b/>
      <i/>
      <sz val="16"/>
      <color indexed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4"/>
      <color indexed="12"/>
      <name val="Times New Roman"/>
      <family val="1"/>
    </font>
    <font>
      <i/>
      <sz val="14"/>
      <color indexed="10"/>
      <name val="Times New Roman"/>
      <family val="1"/>
    </font>
    <font>
      <i/>
      <sz val="14"/>
      <color indexed="12"/>
      <name val="Times New Roman"/>
      <family val="1"/>
    </font>
    <font>
      <i/>
      <sz val="14"/>
      <color indexed="12"/>
      <name val="Arial"/>
      <family val="2"/>
    </font>
    <font>
      <b/>
      <i/>
      <sz val="14"/>
      <color indexed="10"/>
      <name val="Arial"/>
      <family val="2"/>
    </font>
    <font>
      <i/>
      <sz val="12"/>
      <color indexed="10"/>
      <name val="Tahoma"/>
      <family val="2"/>
    </font>
    <font>
      <sz val="12"/>
      <color indexed="10"/>
      <name val="Tahoma"/>
      <family val="2"/>
    </font>
    <font>
      <b/>
      <i/>
      <sz val="10"/>
      <color indexed="12"/>
      <name val="Tahoma"/>
      <family val="2"/>
    </font>
    <font>
      <i/>
      <sz val="10"/>
      <color indexed="12"/>
      <name val="Tahoma"/>
      <family val="2"/>
    </font>
    <font>
      <b/>
      <i/>
      <sz val="16"/>
      <color indexed="12"/>
      <name val="Tahoma"/>
      <family val="2"/>
    </font>
    <font>
      <b/>
      <sz val="12"/>
      <color indexed="10"/>
      <name val="Tahoma"/>
      <family val="2"/>
    </font>
    <font>
      <b/>
      <sz val="12"/>
      <color indexed="12"/>
      <name val="Tahoma"/>
      <family val="2"/>
    </font>
    <font>
      <sz val="10"/>
      <color indexed="10"/>
      <name val="Tahoma"/>
      <family val="2"/>
    </font>
    <font>
      <b/>
      <sz val="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22"/>
      <color indexed="12"/>
      <name val="Calisto MT"/>
      <family val="0"/>
    </font>
    <font>
      <b/>
      <i/>
      <sz val="16"/>
      <color indexed="48"/>
      <name val="Calisto MT"/>
      <family val="0"/>
    </font>
    <font>
      <b/>
      <i/>
      <sz val="20"/>
      <color indexed="10"/>
      <name val="Calisto MT"/>
      <family val="0"/>
    </font>
    <font>
      <b/>
      <i/>
      <sz val="16"/>
      <color indexed="12"/>
      <name val="Castellar"/>
      <family val="0"/>
    </font>
    <font>
      <b/>
      <i/>
      <sz val="28"/>
      <color indexed="12"/>
      <name val="Calisto MT"/>
      <family val="0"/>
    </font>
    <font>
      <b/>
      <i/>
      <sz val="28"/>
      <color indexed="10"/>
      <name val="Calisto MT"/>
      <family val="0"/>
    </font>
    <font>
      <b/>
      <i/>
      <sz val="24"/>
      <color indexed="10"/>
      <name val="Castell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>
        <color indexed="27"/>
      </right>
      <top style="double"/>
      <bottom style="double"/>
    </border>
    <border>
      <left style="double">
        <color indexed="27"/>
      </left>
      <right style="double">
        <color indexed="27"/>
      </right>
      <top style="double"/>
      <bottom style="double"/>
    </border>
    <border>
      <left style="double">
        <color indexed="27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>
        <color indexed="9"/>
      </left>
      <right>
        <color indexed="63"/>
      </right>
      <top>
        <color indexed="63"/>
      </top>
      <bottom style="double">
        <color indexed="27"/>
      </bottom>
    </border>
    <border>
      <left style="thin">
        <color indexed="9"/>
      </left>
      <right>
        <color indexed="63"/>
      </right>
      <top style="double">
        <color indexed="27"/>
      </top>
      <bottom style="double">
        <color indexed="27"/>
      </bottom>
    </border>
    <border>
      <left style="thin">
        <color indexed="9"/>
      </left>
      <right>
        <color indexed="63"/>
      </right>
      <top style="double">
        <color indexed="2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20" borderId="1" applyNumberFormat="0" applyAlignment="0" applyProtection="0"/>
    <xf numFmtId="0" fontId="80" fillId="0" borderId="2" applyNumberFormat="0" applyFill="0" applyAlignment="0" applyProtection="0"/>
    <xf numFmtId="0" fontId="8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8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29" borderId="0" applyNumberFormat="0" applyBorder="0" applyAlignment="0" applyProtection="0"/>
    <xf numFmtId="0" fontId="0" fillId="30" borderId="4" applyNumberFormat="0" applyFont="0" applyAlignment="0" applyProtection="0"/>
    <xf numFmtId="0" fontId="84" fillId="20" borderId="5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90" fillId="0" borderId="8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33" borderId="10" xfId="0" applyFont="1" applyFill="1" applyBorder="1" applyAlignment="1" applyProtection="1">
      <alignment vertical="center" wrapText="1"/>
      <protection hidden="1"/>
    </xf>
    <xf numFmtId="0" fontId="5" fillId="33" borderId="11" xfId="0" applyFont="1" applyFill="1" applyBorder="1" applyAlignment="1" applyProtection="1">
      <alignment horizontal="center" vertical="center" wrapText="1"/>
      <protection hidden="1"/>
    </xf>
    <xf numFmtId="0" fontId="6" fillId="33" borderId="11" xfId="0" applyFont="1" applyFill="1" applyBorder="1" applyAlignment="1" applyProtection="1">
      <alignment horizontal="center" vertical="center"/>
      <protection hidden="1"/>
    </xf>
    <xf numFmtId="0" fontId="0" fillId="33" borderId="11" xfId="0" applyFont="1" applyFill="1" applyBorder="1" applyAlignment="1" applyProtection="1">
      <alignment/>
      <protection hidden="1"/>
    </xf>
    <xf numFmtId="0" fontId="6" fillId="33" borderId="12" xfId="0" applyFont="1" applyFill="1" applyBorder="1" applyAlignment="1" applyProtection="1">
      <alignment horizontal="center" vertical="center"/>
      <protection hidden="1"/>
    </xf>
    <xf numFmtId="4" fontId="8" fillId="34" borderId="13" xfId="0" applyNumberFormat="1" applyFont="1" applyFill="1" applyBorder="1" applyAlignment="1" applyProtection="1">
      <alignment horizontal="center" vertical="center" wrapText="1"/>
      <protection hidden="1"/>
    </xf>
    <xf numFmtId="10" fontId="6" fillId="34" borderId="13" xfId="0" applyNumberFormat="1" applyFont="1" applyFill="1" applyBorder="1" applyAlignment="1" applyProtection="1">
      <alignment horizontal="center" vertical="center" wrapText="1"/>
      <protection hidden="1"/>
    </xf>
    <xf numFmtId="4" fontId="8" fillId="34" borderId="14" xfId="0" applyNumberFormat="1" applyFont="1" applyFill="1" applyBorder="1" applyAlignment="1" applyProtection="1">
      <alignment horizontal="center" vertical="center" wrapText="1"/>
      <protection hidden="1"/>
    </xf>
    <xf numFmtId="10" fontId="6" fillId="34" borderId="14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 horizontal="center"/>
      <protection hidden="1"/>
    </xf>
    <xf numFmtId="0" fontId="8" fillId="35" borderId="0" xfId="0" applyFont="1" applyFill="1" applyAlignment="1" applyProtection="1">
      <alignment horizontal="center" vertical="center" wrapText="1"/>
      <protection hidden="1"/>
    </xf>
    <xf numFmtId="0" fontId="13" fillId="35" borderId="0" xfId="0" applyFont="1" applyFill="1" applyAlignment="1" applyProtection="1">
      <alignment horizontal="center" vertical="center" wrapText="1"/>
      <protection hidden="1"/>
    </xf>
    <xf numFmtId="0" fontId="13" fillId="35" borderId="0" xfId="0" applyFont="1" applyFill="1" applyBorder="1" applyAlignment="1" applyProtection="1">
      <alignment horizontal="center" vertical="center" wrapText="1"/>
      <protection hidden="1"/>
    </xf>
    <xf numFmtId="0" fontId="14" fillId="33" borderId="0" xfId="0" applyFont="1" applyFill="1" applyBorder="1" applyAlignment="1" applyProtection="1">
      <alignment horizontal="center" vertical="center" wrapText="1"/>
      <protection hidden="1"/>
    </xf>
    <xf numFmtId="0" fontId="8" fillId="35" borderId="0" xfId="0" applyFont="1" applyFill="1" applyBorder="1" applyAlignment="1" applyProtection="1">
      <alignment vertical="center" wrapText="1"/>
      <protection hidden="1"/>
    </xf>
    <xf numFmtId="0" fontId="13" fillId="35" borderId="0" xfId="0" applyFont="1" applyFill="1" applyAlignment="1" applyProtection="1">
      <alignment vertical="center" wrapText="1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4" fillId="35" borderId="0" xfId="0" applyFont="1" applyFill="1" applyBorder="1" applyAlignment="1" applyProtection="1">
      <alignment/>
      <protection hidden="1"/>
    </xf>
    <xf numFmtId="0" fontId="8" fillId="35" borderId="0" xfId="0" applyFont="1" applyFill="1" applyAlignment="1" applyProtection="1">
      <alignment vertical="center" wrapText="1"/>
      <protection hidden="1"/>
    </xf>
    <xf numFmtId="0" fontId="16" fillId="0" borderId="14" xfId="0" applyFont="1" applyFill="1" applyBorder="1" applyAlignment="1" applyProtection="1">
      <alignment vertical="center"/>
      <protection locked="0"/>
    </xf>
    <xf numFmtId="4" fontId="17" fillId="0" borderId="15" xfId="0" applyNumberFormat="1" applyFont="1" applyFill="1" applyBorder="1" applyAlignment="1" applyProtection="1">
      <alignment horizontal="center" vertical="center"/>
      <protection locked="0"/>
    </xf>
    <xf numFmtId="43" fontId="19" fillId="36" borderId="14" xfId="0" applyNumberFormat="1" applyFont="1" applyFill="1" applyBorder="1" applyAlignment="1" applyProtection="1">
      <alignment horizontal="center" vertical="center"/>
      <protection hidden="1"/>
    </xf>
    <xf numFmtId="43" fontId="17" fillId="36" borderId="14" xfId="0" applyNumberFormat="1" applyFont="1" applyFill="1" applyBorder="1" applyAlignment="1" applyProtection="1">
      <alignment horizontal="center" vertical="center"/>
      <protection hidden="1"/>
    </xf>
    <xf numFmtId="43" fontId="21" fillId="33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/>
      <protection hidden="1"/>
    </xf>
    <xf numFmtId="4" fontId="17" fillId="0" borderId="16" xfId="0" applyNumberFormat="1" applyFont="1" applyFill="1" applyBorder="1" applyAlignment="1" applyProtection="1">
      <alignment horizontal="center" vertical="center"/>
      <protection locked="0"/>
    </xf>
    <xf numFmtId="4" fontId="6" fillId="35" borderId="17" xfId="0" applyNumberFormat="1" applyFont="1" applyFill="1" applyBorder="1" applyAlignment="1" applyProtection="1">
      <alignment vertical="center"/>
      <protection hidden="1"/>
    </xf>
    <xf numFmtId="43" fontId="7" fillId="35" borderId="17" xfId="0" applyNumberFormat="1" applyFont="1" applyFill="1" applyBorder="1" applyAlignment="1" applyProtection="1">
      <alignment vertical="center"/>
      <protection hidden="1"/>
    </xf>
    <xf numFmtId="43" fontId="20" fillId="35" borderId="17" xfId="0" applyNumberFormat="1" applyFont="1" applyFill="1" applyBorder="1" applyAlignment="1" applyProtection="1">
      <alignment/>
      <protection hidden="1"/>
    </xf>
    <xf numFmtId="4" fontId="17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2" fontId="18" fillId="0" borderId="0" xfId="0" applyNumberFormat="1" applyFont="1" applyFill="1" applyBorder="1" applyAlignment="1" applyProtection="1">
      <alignment/>
      <protection hidden="1"/>
    </xf>
    <xf numFmtId="4" fontId="6" fillId="0" borderId="0" xfId="0" applyNumberFormat="1" applyFont="1" applyFill="1" applyBorder="1" applyAlignment="1" applyProtection="1">
      <alignment vertical="center"/>
      <protection hidden="1"/>
    </xf>
    <xf numFmtId="43" fontId="7" fillId="0" borderId="0" xfId="0" applyNumberFormat="1" applyFont="1" applyFill="1" applyBorder="1" applyAlignment="1" applyProtection="1">
      <alignment vertical="center"/>
      <protection hidden="1"/>
    </xf>
    <xf numFmtId="43" fontId="20" fillId="0" borderId="0" xfId="0" applyNumberFormat="1" applyFont="1" applyFill="1" applyBorder="1" applyAlignment="1" applyProtection="1">
      <alignment/>
      <protection hidden="1"/>
    </xf>
    <xf numFmtId="43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0" fontId="0" fillId="37" borderId="0" xfId="0" applyFill="1" applyBorder="1" applyAlignment="1" applyProtection="1">
      <alignment horizontal="center"/>
      <protection hidden="1"/>
    </xf>
    <xf numFmtId="0" fontId="3" fillId="37" borderId="0" xfId="0" applyFont="1" applyFill="1" applyBorder="1" applyAlignment="1" applyProtection="1">
      <alignment horizontal="center" vertical="center" wrapText="1"/>
      <protection hidden="1"/>
    </xf>
    <xf numFmtId="43" fontId="28" fillId="36" borderId="14" xfId="0" applyNumberFormat="1" applyFont="1" applyFill="1" applyBorder="1" applyAlignment="1" applyProtection="1">
      <alignment horizontal="center" vertical="center"/>
      <protection hidden="1"/>
    </xf>
    <xf numFmtId="0" fontId="3" fillId="37" borderId="0" xfId="0" applyFont="1" applyFill="1" applyBorder="1" applyAlignment="1" applyProtection="1">
      <alignment vertical="center" wrapText="1"/>
      <protection hidden="1"/>
    </xf>
    <xf numFmtId="0" fontId="9" fillId="37" borderId="19" xfId="0" applyFont="1" applyFill="1" applyBorder="1" applyAlignment="1" applyProtection="1">
      <alignment horizontal="center" vertical="center" wrapText="1"/>
      <protection hidden="1"/>
    </xf>
    <xf numFmtId="0" fontId="9" fillId="37" borderId="20" xfId="0" applyFont="1" applyFill="1" applyBorder="1" applyAlignment="1" applyProtection="1">
      <alignment horizontal="center" vertical="center" wrapText="1"/>
      <protection hidden="1"/>
    </xf>
    <xf numFmtId="0" fontId="9" fillId="37" borderId="21" xfId="0" applyFont="1" applyFill="1" applyBorder="1" applyAlignment="1" applyProtection="1">
      <alignment horizontal="center" vertical="center" wrapText="1"/>
      <protection hidden="1"/>
    </xf>
    <xf numFmtId="0" fontId="9" fillId="37" borderId="22" xfId="0" applyFont="1" applyFill="1" applyBorder="1" applyAlignment="1" applyProtection="1">
      <alignment horizontal="center" vertical="center" wrapText="1"/>
      <protection hidden="1"/>
    </xf>
    <xf numFmtId="0" fontId="9" fillId="34" borderId="0" xfId="0" applyFont="1" applyFill="1" applyBorder="1" applyAlignment="1" applyProtection="1">
      <alignment horizontal="left"/>
      <protection hidden="1"/>
    </xf>
    <xf numFmtId="0" fontId="0" fillId="34" borderId="0" xfId="0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3" fillId="34" borderId="0" xfId="0" applyFont="1" applyFill="1" applyBorder="1" applyAlignment="1" applyProtection="1">
      <alignment vertical="center" wrapText="1"/>
      <protection hidden="1"/>
    </xf>
    <xf numFmtId="0" fontId="3" fillId="34" borderId="0" xfId="0" applyFont="1" applyFill="1" applyBorder="1" applyAlignment="1" applyProtection="1">
      <alignment horizontal="center" vertical="center" wrapText="1"/>
      <protection hidden="1"/>
    </xf>
    <xf numFmtId="0" fontId="0" fillId="34" borderId="0" xfId="0" applyFill="1" applyAlignment="1" applyProtection="1">
      <alignment/>
      <protection hidden="1"/>
    </xf>
    <xf numFmtId="0" fontId="16" fillId="33" borderId="0" xfId="0" applyFont="1" applyFill="1" applyBorder="1" applyAlignment="1" applyProtection="1">
      <alignment vertical="center"/>
      <protection locked="0"/>
    </xf>
    <xf numFmtId="4" fontId="17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0" fontId="0" fillId="34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18" fillId="35" borderId="17" xfId="0" applyNumberFormat="1" applyFont="1" applyFill="1" applyBorder="1" applyAlignment="1" applyProtection="1">
      <alignment/>
      <protection locked="0"/>
    </xf>
    <xf numFmtId="2" fontId="18" fillId="33" borderId="0" xfId="0" applyNumberFormat="1" applyFont="1" applyFill="1" applyBorder="1" applyAlignment="1" applyProtection="1">
      <alignment/>
      <protection locked="0"/>
    </xf>
    <xf numFmtId="4" fontId="6" fillId="33" borderId="0" xfId="0" applyNumberFormat="1" applyFont="1" applyFill="1" applyBorder="1" applyAlignment="1" applyProtection="1">
      <alignment vertical="center"/>
      <protection locked="0"/>
    </xf>
    <xf numFmtId="43" fontId="19" fillId="33" borderId="0" xfId="0" applyNumberFormat="1" applyFont="1" applyFill="1" applyBorder="1" applyAlignment="1" applyProtection="1">
      <alignment horizontal="center" vertical="center"/>
      <protection locked="0"/>
    </xf>
    <xf numFmtId="43" fontId="7" fillId="33" borderId="0" xfId="0" applyNumberFormat="1" applyFont="1" applyFill="1" applyBorder="1" applyAlignment="1" applyProtection="1">
      <alignment vertical="center"/>
      <protection locked="0"/>
    </xf>
    <xf numFmtId="43" fontId="28" fillId="33" borderId="0" xfId="0" applyNumberFormat="1" applyFont="1" applyFill="1" applyBorder="1" applyAlignment="1" applyProtection="1">
      <alignment horizontal="center" vertical="center"/>
      <protection locked="0"/>
    </xf>
    <xf numFmtId="43" fontId="20" fillId="33" borderId="0" xfId="0" applyNumberFormat="1" applyFont="1" applyFill="1" applyBorder="1" applyAlignment="1" applyProtection="1">
      <alignment/>
      <protection locked="0"/>
    </xf>
    <xf numFmtId="43" fontId="17" fillId="33" borderId="0" xfId="0" applyNumberFormat="1" applyFont="1" applyFill="1" applyBorder="1" applyAlignment="1" applyProtection="1">
      <alignment horizontal="center" vertical="center"/>
      <protection locked="0"/>
    </xf>
    <xf numFmtId="43" fontId="21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hidden="1"/>
    </xf>
    <xf numFmtId="0" fontId="0" fillId="34" borderId="0" xfId="0" applyFill="1" applyAlignment="1" applyProtection="1">
      <alignment horizontal="center"/>
      <protection hidden="1"/>
    </xf>
    <xf numFmtId="0" fontId="29" fillId="34" borderId="0" xfId="0" applyFont="1" applyFill="1" applyBorder="1" applyAlignment="1" applyProtection="1">
      <alignment horizontal="center"/>
      <protection locked="0"/>
    </xf>
    <xf numFmtId="0" fontId="4" fillId="34" borderId="0" xfId="0" applyFont="1" applyFill="1" applyBorder="1" applyAlignment="1" applyProtection="1">
      <alignment horizontal="center" vertical="top" wrapText="1"/>
      <protection locked="0"/>
    </xf>
    <xf numFmtId="0" fontId="21" fillId="34" borderId="0" xfId="0" applyFont="1" applyFill="1" applyBorder="1" applyAlignment="1" applyProtection="1">
      <alignment horizontal="center" vertical="center" wrapText="1"/>
      <protection locked="0"/>
    </xf>
    <xf numFmtId="43" fontId="20" fillId="35" borderId="17" xfId="0" applyNumberFormat="1" applyFont="1" applyFill="1" applyBorder="1" applyAlignment="1" applyProtection="1">
      <alignment horizontal="center"/>
      <protection hidden="1"/>
    </xf>
    <xf numFmtId="43" fontId="7" fillId="35" borderId="17" xfId="0" applyNumberFormat="1" applyFont="1" applyFill="1" applyBorder="1" applyAlignment="1" applyProtection="1">
      <alignment horizontal="center" vertical="center"/>
      <protection hidden="1"/>
    </xf>
    <xf numFmtId="0" fontId="13" fillId="36" borderId="23" xfId="0" applyFont="1" applyFill="1" applyBorder="1" applyAlignment="1" applyProtection="1">
      <alignment horizontal="center" vertical="center" wrapText="1"/>
      <protection hidden="1"/>
    </xf>
    <xf numFmtId="0" fontId="13" fillId="36" borderId="24" xfId="0" applyFont="1" applyFill="1" applyBorder="1" applyAlignment="1" applyProtection="1">
      <alignment horizontal="center" vertical="center" wrapText="1"/>
      <protection hidden="1"/>
    </xf>
    <xf numFmtId="0" fontId="13" fillId="36" borderId="25" xfId="0" applyFont="1" applyFill="1" applyBorder="1" applyAlignment="1" applyProtection="1">
      <alignment horizontal="center" vertical="center" wrapText="1"/>
      <protection hidden="1"/>
    </xf>
    <xf numFmtId="0" fontId="6" fillId="35" borderId="17" xfId="0" applyFont="1" applyFill="1" applyBorder="1" applyAlignment="1" applyProtection="1">
      <alignment horizontal="center"/>
      <protection locked="0"/>
    </xf>
    <xf numFmtId="2" fontId="18" fillId="35" borderId="17" xfId="0" applyNumberFormat="1" applyFont="1" applyFill="1" applyBorder="1" applyAlignment="1" applyProtection="1">
      <alignment horizontal="center"/>
      <protection locked="0"/>
    </xf>
    <xf numFmtId="4" fontId="6" fillId="35" borderId="17" xfId="0" applyNumberFormat="1" applyFont="1" applyFill="1" applyBorder="1" applyAlignment="1" applyProtection="1">
      <alignment horizontal="center" vertical="center"/>
      <protection hidden="1"/>
    </xf>
    <xf numFmtId="0" fontId="7" fillId="34" borderId="26" xfId="0" applyFont="1" applyFill="1" applyBorder="1" applyAlignment="1" applyProtection="1">
      <alignment horizontal="right" vertical="center" wrapText="1"/>
      <protection hidden="1"/>
    </xf>
    <xf numFmtId="0" fontId="7" fillId="34" borderId="27" xfId="0" applyFont="1" applyFill="1" applyBorder="1" applyAlignment="1" applyProtection="1">
      <alignment horizontal="right" vertical="center" wrapText="1"/>
      <protection hidden="1"/>
    </xf>
    <xf numFmtId="43" fontId="30" fillId="33" borderId="0" xfId="0" applyNumberFormat="1" applyFont="1" applyFill="1" applyBorder="1" applyAlignment="1" applyProtection="1">
      <alignment horizontal="center" vertical="center"/>
      <protection locked="0"/>
    </xf>
    <xf numFmtId="43" fontId="31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7" borderId="0" xfId="0" applyFill="1" applyBorder="1" applyAlignment="1" applyProtection="1">
      <alignment horizontal="center"/>
      <protection hidden="1"/>
    </xf>
    <xf numFmtId="0" fontId="10" fillId="37" borderId="28" xfId="0" applyFont="1" applyFill="1" applyBorder="1" applyAlignment="1" applyProtection="1">
      <alignment horizontal="center" vertical="center" wrapText="1"/>
      <protection locked="0"/>
    </xf>
    <xf numFmtId="0" fontId="15" fillId="37" borderId="29" xfId="0" applyFont="1" applyFill="1" applyBorder="1" applyAlignment="1" applyProtection="1">
      <alignment horizontal="center" vertical="center" wrapText="1"/>
      <protection locked="0"/>
    </xf>
    <xf numFmtId="0" fontId="15" fillId="37" borderId="30" xfId="0" applyFont="1" applyFill="1" applyBorder="1" applyAlignment="1" applyProtection="1">
      <alignment horizontal="center" vertical="center" wrapText="1"/>
      <protection locked="0"/>
    </xf>
    <xf numFmtId="0" fontId="7" fillId="34" borderId="31" xfId="0" applyFont="1" applyFill="1" applyBorder="1" applyAlignment="1" applyProtection="1">
      <alignment horizontal="right" vertical="center" wrapText="1"/>
      <protection hidden="1"/>
    </xf>
    <xf numFmtId="0" fontId="7" fillId="34" borderId="32" xfId="0" applyFont="1" applyFill="1" applyBorder="1" applyAlignment="1" applyProtection="1">
      <alignment horizontal="right" vertical="center" wrapText="1"/>
      <protection hidden="1"/>
    </xf>
    <xf numFmtId="0" fontId="29" fillId="34" borderId="0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</xdr:row>
      <xdr:rowOff>9525</xdr:rowOff>
    </xdr:from>
    <xdr:to>
      <xdr:col>12</xdr:col>
      <xdr:colOff>180975</xdr:colOff>
      <xdr:row>7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3171825" y="152400"/>
          <a:ext cx="4419600" cy="1552575"/>
        </a:xfrm>
        <a:prstGeom prst="rect">
          <a:avLst/>
        </a:prstGeom>
        <a:solidFill>
          <a:srgbClr val="FFFFCC"/>
        </a:solidFill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200" b="1" i="1" u="none" baseline="0">
              <a:solidFill>
                <a:srgbClr val="0000FF"/>
              </a:solidFill>
            </a:rPr>
            <a:t>D E T E R M I N A Z I O N E    </a:t>
          </a:r>
          <a:r>
            <a:rPr lang="en-US" cap="none" sz="1600" b="1" i="1" u="none" baseline="0">
              <a:solidFill>
                <a:srgbClr val="3366FF"/>
              </a:solidFill>
            </a:rPr>
            <a:t>                                 </a:t>
          </a:r>
          <a:r>
            <a:rPr lang="en-US" cap="none" sz="2000" b="1" i="1" u="none" baseline="0">
              <a:solidFill>
                <a:srgbClr val="FF0000"/>
              </a:solidFill>
            </a:rPr>
            <a:t>DELL' ALIQUOTA MEDIA</a:t>
          </a:r>
          <a:r>
            <a:rPr lang="en-US" cap="none" sz="1600" b="1" i="1" u="none" baseline="0">
              <a:solidFill>
                <a:srgbClr val="0000FF"/>
              </a:solidFill>
            </a:rPr>
            <a:t>
</a:t>
          </a:r>
          <a:r>
            <a:rPr lang="en-US" cap="none" sz="2800" b="1" i="1" u="none" baseline="0">
              <a:solidFill>
                <a:srgbClr val="0000FF"/>
              </a:solidFill>
            </a:rPr>
            <a:t>Anno 2008</a:t>
          </a:r>
          <a:r>
            <a:rPr lang="en-US" cap="none" sz="2800" b="1" i="1" u="none" baseline="0">
              <a:solidFill>
                <a:srgbClr val="FF0000"/>
              </a:solidFill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</a:rPr>
            <a:t>TASSAZIONE SEPARATA</a:t>
          </a:r>
          <a:r>
            <a:rPr lang="en-US" cap="none" sz="2800" b="1" i="1" u="none" baseline="0">
              <a:solidFill>
                <a:srgbClr val="FF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selection activeCell="O34" sqref="O34"/>
    </sheetView>
  </sheetViews>
  <sheetFormatPr defaultColWidth="9.140625" defaultRowHeight="12.75"/>
  <cols>
    <col min="1" max="1" width="3.28125" style="1" customWidth="1"/>
    <col min="2" max="2" width="24.7109375" style="1" customWidth="1"/>
    <col min="3" max="3" width="1.57421875" style="1" customWidth="1"/>
    <col min="4" max="4" width="16.8515625" style="1" customWidth="1"/>
    <col min="5" max="5" width="1.57421875" style="1" customWidth="1"/>
    <col min="6" max="6" width="16.8515625" style="1" customWidth="1"/>
    <col min="7" max="7" width="1.57421875" style="1" customWidth="1"/>
    <col min="8" max="8" width="14.7109375" style="1" customWidth="1"/>
    <col min="9" max="9" width="1.8515625" style="1" customWidth="1"/>
    <col min="10" max="10" width="13.421875" style="1" customWidth="1"/>
    <col min="11" max="11" width="1.8515625" style="1" customWidth="1"/>
    <col min="12" max="12" width="12.8515625" style="1" customWidth="1"/>
    <col min="13" max="13" width="3.00390625" style="1" customWidth="1"/>
    <col min="14" max="14" width="6.28125" style="1" customWidth="1"/>
    <col min="15" max="15" width="10.421875" style="1" customWidth="1"/>
    <col min="16" max="16" width="7.140625" style="1" customWidth="1"/>
    <col min="17" max="16384" width="9.140625" style="1" customWidth="1"/>
  </cols>
  <sheetData>
    <row r="1" spans="1:13" ht="11.25" customHeight="1" thickBot="1">
      <c r="A1" s="11"/>
      <c r="B1" s="51"/>
      <c r="C1" s="51"/>
      <c r="D1" s="51"/>
      <c r="E1" s="51"/>
      <c r="F1" s="51"/>
      <c r="G1" s="51"/>
      <c r="H1" s="12"/>
      <c r="I1" s="12"/>
      <c r="J1" s="12"/>
      <c r="K1" s="12"/>
      <c r="L1" s="12"/>
      <c r="M1" s="11"/>
    </row>
    <row r="2" spans="1:13" ht="27" customHeight="1" thickBot="1" thickTop="1">
      <c r="A2" s="11"/>
      <c r="B2" s="72"/>
      <c r="C2" s="49"/>
      <c r="D2" s="73"/>
      <c r="E2" s="52"/>
      <c r="F2" s="44"/>
      <c r="G2" s="89"/>
      <c r="H2" s="2"/>
      <c r="I2" s="3"/>
      <c r="J2" s="4" t="s">
        <v>0</v>
      </c>
      <c r="K2" s="5"/>
      <c r="L2" s="6" t="s">
        <v>1</v>
      </c>
      <c r="M2" s="11"/>
    </row>
    <row r="3" spans="1:13" ht="17.25" customHeight="1" thickBot="1" thickTop="1">
      <c r="A3" s="11"/>
      <c r="B3" s="50"/>
      <c r="C3" s="50"/>
      <c r="D3" s="50"/>
      <c r="E3" s="52"/>
      <c r="F3" s="44"/>
      <c r="G3" s="89"/>
      <c r="H3" s="93" t="s">
        <v>2</v>
      </c>
      <c r="I3" s="94"/>
      <c r="J3" s="7">
        <v>15000</v>
      </c>
      <c r="K3" s="45"/>
      <c r="L3" s="8">
        <v>0.23</v>
      </c>
      <c r="M3" s="11"/>
    </row>
    <row r="4" spans="1:13" ht="17.25" customHeight="1" thickBot="1" thickTop="1">
      <c r="A4" s="11"/>
      <c r="B4" s="95"/>
      <c r="C4" s="95"/>
      <c r="D4" s="95"/>
      <c r="E4" s="52"/>
      <c r="F4" s="44"/>
      <c r="G4" s="89"/>
      <c r="H4" s="85" t="s">
        <v>32</v>
      </c>
      <c r="I4" s="86"/>
      <c r="J4" s="9">
        <v>28000</v>
      </c>
      <c r="K4" s="46"/>
      <c r="L4" s="10">
        <v>0.27</v>
      </c>
      <c r="M4" s="11"/>
    </row>
    <row r="5" spans="1:13" ht="17.25" customHeight="1" thickTop="1">
      <c r="A5" s="11"/>
      <c r="B5" s="74" t="s">
        <v>35</v>
      </c>
      <c r="C5" s="74"/>
      <c r="D5" s="74"/>
      <c r="E5" s="52"/>
      <c r="F5" s="44"/>
      <c r="G5" s="89"/>
      <c r="H5" s="85" t="s">
        <v>33</v>
      </c>
      <c r="I5" s="86"/>
      <c r="J5" s="9">
        <v>55000</v>
      </c>
      <c r="K5" s="47"/>
      <c r="L5" s="10">
        <v>0.38</v>
      </c>
      <c r="M5" s="11"/>
    </row>
    <row r="6" spans="1:13" ht="17.25" customHeight="1">
      <c r="A6" s="11"/>
      <c r="B6" s="75" t="s">
        <v>36</v>
      </c>
      <c r="C6" s="75"/>
      <c r="D6" s="75"/>
      <c r="E6" s="52"/>
      <c r="F6" s="44"/>
      <c r="G6" s="89"/>
      <c r="H6" s="85" t="s">
        <v>34</v>
      </c>
      <c r="I6" s="86"/>
      <c r="J6" s="9">
        <v>75000</v>
      </c>
      <c r="K6" s="48"/>
      <c r="L6" s="10">
        <v>0.41</v>
      </c>
      <c r="M6" s="11"/>
    </row>
    <row r="7" spans="1:13" ht="17.25" customHeight="1">
      <c r="A7" s="11"/>
      <c r="B7" s="76" t="s">
        <v>37</v>
      </c>
      <c r="C7" s="76"/>
      <c r="D7" s="76"/>
      <c r="E7" s="53"/>
      <c r="F7" s="42"/>
      <c r="G7" s="41"/>
      <c r="H7" s="85" t="s">
        <v>3</v>
      </c>
      <c r="I7" s="86"/>
      <c r="J7" s="9">
        <v>75000</v>
      </c>
      <c r="K7" s="48"/>
      <c r="L7" s="10">
        <v>0.43</v>
      </c>
      <c r="M7" s="11"/>
    </row>
    <row r="8" spans="1:13" ht="10.5" customHeight="1">
      <c r="A8" s="11"/>
      <c r="B8" s="72"/>
      <c r="C8" s="59"/>
      <c r="D8" s="59"/>
      <c r="E8" s="54"/>
      <c r="F8" s="11"/>
      <c r="G8" s="11"/>
      <c r="H8" s="11"/>
      <c r="I8" s="11"/>
      <c r="J8" s="11"/>
      <c r="K8" s="11"/>
      <c r="L8" s="11"/>
      <c r="M8" s="12"/>
    </row>
    <row r="9" spans="1:13" ht="12.75" customHeight="1" thickBo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30.75" customHeight="1" thickTop="1">
      <c r="A10" s="11"/>
      <c r="B10" s="90" t="s">
        <v>4</v>
      </c>
      <c r="C10" s="13"/>
      <c r="D10" s="79" t="s">
        <v>46</v>
      </c>
      <c r="E10" s="14"/>
      <c r="F10" s="79" t="s">
        <v>47</v>
      </c>
      <c r="G10" s="14"/>
      <c r="H10" s="79" t="s">
        <v>5</v>
      </c>
      <c r="I10" s="15"/>
      <c r="J10" s="79" t="s">
        <v>6</v>
      </c>
      <c r="K10" s="14"/>
      <c r="L10" s="79" t="s">
        <v>7</v>
      </c>
      <c r="M10" s="16"/>
    </row>
    <row r="11" spans="1:13" ht="5.25" customHeight="1">
      <c r="A11" s="11"/>
      <c r="B11" s="91"/>
      <c r="C11" s="17"/>
      <c r="D11" s="80"/>
      <c r="E11" s="18"/>
      <c r="F11" s="80"/>
      <c r="G11" s="18"/>
      <c r="H11" s="80"/>
      <c r="I11" s="18"/>
      <c r="J11" s="80"/>
      <c r="K11" s="18"/>
      <c r="L11" s="80"/>
      <c r="M11" s="16"/>
    </row>
    <row r="12" spans="1:13" ht="18" customHeight="1" thickBot="1">
      <c r="A12" s="11"/>
      <c r="B12" s="92"/>
      <c r="C12" s="19"/>
      <c r="D12" s="81"/>
      <c r="E12" s="18"/>
      <c r="F12" s="81"/>
      <c r="G12" s="18"/>
      <c r="H12" s="81"/>
      <c r="I12" s="18"/>
      <c r="J12" s="81"/>
      <c r="K12" s="18"/>
      <c r="L12" s="81"/>
      <c r="M12" s="16"/>
    </row>
    <row r="13" spans="1:13" ht="6" customHeight="1" thickTop="1">
      <c r="A13" s="11"/>
      <c r="B13" s="20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11"/>
    </row>
    <row r="14" spans="1:13" s="27" customFormat="1" ht="22.5" customHeight="1">
      <c r="A14" s="60">
        <v>1</v>
      </c>
      <c r="B14" s="22" t="s">
        <v>8</v>
      </c>
      <c r="C14" s="82"/>
      <c r="D14" s="23">
        <v>39400</v>
      </c>
      <c r="E14" s="83"/>
      <c r="F14" s="23">
        <v>41500</v>
      </c>
      <c r="G14" s="84"/>
      <c r="H14" s="24">
        <f aca="true" t="shared" si="0" ref="H14:H37">ROUND((D14+F14)/2,2)</f>
        <v>40450</v>
      </c>
      <c r="I14" s="78"/>
      <c r="J14" s="43">
        <f aca="true" t="shared" si="1" ref="J14:J37">IF(H14&gt;$J$3,ROUND($J$3*$L$3,2),ROUND(H14*$L$3,2))+IF(H14&gt;$J$4,ROUND(($J$4-$J$3)*$L$4,2),IF(AND(H14-$J$3&gt;0),ROUND((H14-$J$3)*$L$4,2),"0"))+IF(H14&gt;$J$5,ROUND(($J$5-$J$4)*$L$5,2),IF(AND(H14-$J$4&gt;0),ROUND((H14-$J$4)*$L$5,2),"0"))+IF(H14&gt;$J$6,ROUND(($J$6-$J$5)*$L$6,2),IF(AND(H14-$J$5&gt;0),ROUND((H14-$J$5)*$L$6,2),"0"))+IF(H14&gt;$J$7,ROUND((H14-$J$6)*$L$7,2),IF(AND(H14-$J$6&gt;0),ROUND((H14-$J$6)*$L$7,2),"0"))</f>
        <v>11691</v>
      </c>
      <c r="K14" s="77"/>
      <c r="L14" s="25">
        <f aca="true" t="shared" si="2" ref="L14:L37">IF(J14&gt;0,(ROUND(J14*100/H14,2)),0)</f>
        <v>28.9</v>
      </c>
      <c r="M14" s="26"/>
    </row>
    <row r="15" spans="1:13" ht="22.5" customHeight="1">
      <c r="A15" s="60">
        <v>2</v>
      </c>
      <c r="B15" s="22" t="s">
        <v>9</v>
      </c>
      <c r="C15" s="82"/>
      <c r="D15" s="23">
        <v>39401</v>
      </c>
      <c r="E15" s="83"/>
      <c r="F15" s="23">
        <v>41501</v>
      </c>
      <c r="G15" s="84"/>
      <c r="H15" s="24">
        <f t="shared" si="0"/>
        <v>40451</v>
      </c>
      <c r="I15" s="78"/>
      <c r="J15" s="43">
        <f t="shared" si="1"/>
        <v>11691.380000000001</v>
      </c>
      <c r="K15" s="77"/>
      <c r="L15" s="25">
        <f t="shared" si="2"/>
        <v>28.9</v>
      </c>
      <c r="M15" s="26"/>
    </row>
    <row r="16" spans="1:13" ht="22.5" customHeight="1">
      <c r="A16" s="60">
        <v>3</v>
      </c>
      <c r="B16" s="22" t="s">
        <v>10</v>
      </c>
      <c r="C16" s="82"/>
      <c r="D16" s="23">
        <v>39402</v>
      </c>
      <c r="E16" s="83"/>
      <c r="F16" s="23">
        <v>41502</v>
      </c>
      <c r="G16" s="84"/>
      <c r="H16" s="24">
        <f t="shared" si="0"/>
        <v>40452</v>
      </c>
      <c r="I16" s="78"/>
      <c r="J16" s="43">
        <f t="shared" si="1"/>
        <v>11691.76</v>
      </c>
      <c r="K16" s="77"/>
      <c r="L16" s="25">
        <f t="shared" si="2"/>
        <v>28.9</v>
      </c>
      <c r="M16" s="26"/>
    </row>
    <row r="17" spans="1:16" ht="22.5" customHeight="1">
      <c r="A17" s="60">
        <v>4</v>
      </c>
      <c r="B17" s="22" t="s">
        <v>11</v>
      </c>
      <c r="C17" s="82"/>
      <c r="D17" s="23">
        <v>39403</v>
      </c>
      <c r="E17" s="83"/>
      <c r="F17" s="23">
        <v>41503</v>
      </c>
      <c r="G17" s="84"/>
      <c r="H17" s="24">
        <f t="shared" si="0"/>
        <v>40453</v>
      </c>
      <c r="I17" s="78"/>
      <c r="J17" s="43">
        <f t="shared" si="1"/>
        <v>11692.14</v>
      </c>
      <c r="K17" s="77"/>
      <c r="L17" s="25">
        <f t="shared" si="2"/>
        <v>28.9</v>
      </c>
      <c r="M17" s="26"/>
      <c r="O17" s="57"/>
      <c r="P17" s="57"/>
    </row>
    <row r="18" spans="1:16" ht="22.5" customHeight="1">
      <c r="A18" s="60">
        <v>5</v>
      </c>
      <c r="B18" s="22" t="s">
        <v>12</v>
      </c>
      <c r="C18" s="82"/>
      <c r="D18" s="23">
        <v>39404</v>
      </c>
      <c r="E18" s="83"/>
      <c r="F18" s="23">
        <v>41504</v>
      </c>
      <c r="G18" s="84"/>
      <c r="H18" s="24">
        <f t="shared" si="0"/>
        <v>40454</v>
      </c>
      <c r="I18" s="78"/>
      <c r="J18" s="43">
        <f t="shared" si="1"/>
        <v>11692.52</v>
      </c>
      <c r="K18" s="77"/>
      <c r="L18" s="25">
        <f t="shared" si="2"/>
        <v>28.9</v>
      </c>
      <c r="M18" s="26"/>
      <c r="O18" s="58"/>
      <c r="P18" s="58"/>
    </row>
    <row r="19" spans="1:16" ht="22.5" customHeight="1">
      <c r="A19" s="60">
        <v>6</v>
      </c>
      <c r="B19" s="22" t="s">
        <v>13</v>
      </c>
      <c r="C19" s="82"/>
      <c r="D19" s="23">
        <v>39405</v>
      </c>
      <c r="E19" s="83"/>
      <c r="F19" s="23">
        <v>41505</v>
      </c>
      <c r="G19" s="84"/>
      <c r="H19" s="24">
        <f t="shared" si="0"/>
        <v>40455</v>
      </c>
      <c r="I19" s="78"/>
      <c r="J19" s="43">
        <f t="shared" si="1"/>
        <v>11692.9</v>
      </c>
      <c r="K19" s="77"/>
      <c r="L19" s="25">
        <f t="shared" si="2"/>
        <v>28.9</v>
      </c>
      <c r="M19" s="26"/>
      <c r="O19" s="58"/>
      <c r="P19" s="58"/>
    </row>
    <row r="20" spans="1:16" ht="22.5" customHeight="1">
      <c r="A20" s="60">
        <v>7</v>
      </c>
      <c r="B20" s="22" t="s">
        <v>14</v>
      </c>
      <c r="C20" s="82"/>
      <c r="D20" s="23">
        <v>39406</v>
      </c>
      <c r="E20" s="83"/>
      <c r="F20" s="23">
        <v>41506</v>
      </c>
      <c r="G20" s="84"/>
      <c r="H20" s="24">
        <f t="shared" si="0"/>
        <v>40456</v>
      </c>
      <c r="I20" s="78"/>
      <c r="J20" s="43">
        <f t="shared" si="1"/>
        <v>11693.279999999999</v>
      </c>
      <c r="K20" s="77"/>
      <c r="L20" s="25">
        <f t="shared" si="2"/>
        <v>28.9</v>
      </c>
      <c r="M20" s="26"/>
      <c r="O20" s="58"/>
      <c r="P20" s="58"/>
    </row>
    <row r="21" spans="1:13" ht="22.5" customHeight="1">
      <c r="A21" s="60">
        <v>8</v>
      </c>
      <c r="B21" s="22" t="s">
        <v>15</v>
      </c>
      <c r="C21" s="82"/>
      <c r="D21" s="23">
        <v>39407</v>
      </c>
      <c r="E21" s="83"/>
      <c r="F21" s="23">
        <v>41507</v>
      </c>
      <c r="G21" s="84"/>
      <c r="H21" s="24">
        <f t="shared" si="0"/>
        <v>40457</v>
      </c>
      <c r="I21" s="78"/>
      <c r="J21" s="43">
        <f t="shared" si="1"/>
        <v>11693.66</v>
      </c>
      <c r="K21" s="77"/>
      <c r="L21" s="25">
        <f t="shared" si="2"/>
        <v>28.9</v>
      </c>
      <c r="M21" s="26"/>
    </row>
    <row r="22" spans="1:13" ht="22.5" customHeight="1">
      <c r="A22" s="60">
        <v>9</v>
      </c>
      <c r="B22" s="22" t="s">
        <v>16</v>
      </c>
      <c r="C22" s="82"/>
      <c r="D22" s="23">
        <v>39408</v>
      </c>
      <c r="E22" s="83"/>
      <c r="F22" s="23">
        <v>41508</v>
      </c>
      <c r="G22" s="84"/>
      <c r="H22" s="24">
        <f t="shared" si="0"/>
        <v>40458</v>
      </c>
      <c r="I22" s="78"/>
      <c r="J22" s="43">
        <f t="shared" si="1"/>
        <v>11694.04</v>
      </c>
      <c r="K22" s="77"/>
      <c r="L22" s="25">
        <f t="shared" si="2"/>
        <v>28.9</v>
      </c>
      <c r="M22" s="26"/>
    </row>
    <row r="23" spans="1:13" ht="22.5" customHeight="1">
      <c r="A23" s="60">
        <v>10</v>
      </c>
      <c r="B23" s="22" t="s">
        <v>17</v>
      </c>
      <c r="C23" s="82"/>
      <c r="D23" s="23">
        <v>39409</v>
      </c>
      <c r="E23" s="83"/>
      <c r="F23" s="23">
        <v>41509</v>
      </c>
      <c r="G23" s="84"/>
      <c r="H23" s="24">
        <f t="shared" si="0"/>
        <v>40459</v>
      </c>
      <c r="I23" s="78"/>
      <c r="J23" s="43">
        <f t="shared" si="1"/>
        <v>11694.42</v>
      </c>
      <c r="K23" s="77"/>
      <c r="L23" s="25">
        <f t="shared" si="2"/>
        <v>28.9</v>
      </c>
      <c r="M23" s="26"/>
    </row>
    <row r="24" spans="1:13" ht="22.5" customHeight="1">
      <c r="A24" s="60">
        <v>11</v>
      </c>
      <c r="B24" s="22" t="s">
        <v>18</v>
      </c>
      <c r="C24" s="82"/>
      <c r="D24" s="23">
        <v>39410</v>
      </c>
      <c r="E24" s="83"/>
      <c r="F24" s="23">
        <v>41510</v>
      </c>
      <c r="G24" s="84"/>
      <c r="H24" s="24">
        <f t="shared" si="0"/>
        <v>40460</v>
      </c>
      <c r="I24" s="78"/>
      <c r="J24" s="43">
        <f t="shared" si="1"/>
        <v>11694.8</v>
      </c>
      <c r="K24" s="77"/>
      <c r="L24" s="25">
        <f t="shared" si="2"/>
        <v>28.9</v>
      </c>
      <c r="M24" s="26"/>
    </row>
    <row r="25" spans="1:13" ht="22.5" customHeight="1">
      <c r="A25" s="60">
        <v>12</v>
      </c>
      <c r="B25" s="22" t="s">
        <v>19</v>
      </c>
      <c r="C25" s="82"/>
      <c r="D25" s="23">
        <v>39411</v>
      </c>
      <c r="E25" s="83"/>
      <c r="F25" s="23">
        <v>41511</v>
      </c>
      <c r="G25" s="84"/>
      <c r="H25" s="24">
        <f t="shared" si="0"/>
        <v>40461</v>
      </c>
      <c r="I25" s="78"/>
      <c r="J25" s="43">
        <f t="shared" si="1"/>
        <v>11695.18</v>
      </c>
      <c r="K25" s="77"/>
      <c r="L25" s="25">
        <f t="shared" si="2"/>
        <v>28.9</v>
      </c>
      <c r="M25" s="26"/>
    </row>
    <row r="26" spans="1:13" ht="22.5" customHeight="1">
      <c r="A26" s="60">
        <v>13</v>
      </c>
      <c r="B26" s="22" t="s">
        <v>20</v>
      </c>
      <c r="C26" s="82"/>
      <c r="D26" s="23">
        <v>39412</v>
      </c>
      <c r="E26" s="83"/>
      <c r="F26" s="23">
        <v>41512</v>
      </c>
      <c r="G26" s="84"/>
      <c r="H26" s="24">
        <f t="shared" si="0"/>
        <v>40462</v>
      </c>
      <c r="I26" s="78"/>
      <c r="J26" s="43">
        <f t="shared" si="1"/>
        <v>11695.560000000001</v>
      </c>
      <c r="K26" s="77"/>
      <c r="L26" s="25">
        <f t="shared" si="2"/>
        <v>28.91</v>
      </c>
      <c r="M26" s="26"/>
    </row>
    <row r="27" spans="1:13" ht="22.5" customHeight="1">
      <c r="A27" s="60">
        <v>14</v>
      </c>
      <c r="B27" s="22" t="s">
        <v>21</v>
      </c>
      <c r="C27" s="82"/>
      <c r="D27" s="23">
        <v>39413</v>
      </c>
      <c r="E27" s="83"/>
      <c r="F27" s="23">
        <v>41513</v>
      </c>
      <c r="G27" s="84"/>
      <c r="H27" s="24">
        <f t="shared" si="0"/>
        <v>40463</v>
      </c>
      <c r="I27" s="78"/>
      <c r="J27" s="43">
        <f t="shared" si="1"/>
        <v>11695.939999999999</v>
      </c>
      <c r="K27" s="77"/>
      <c r="L27" s="25">
        <f t="shared" si="2"/>
        <v>28.91</v>
      </c>
      <c r="M27" s="26"/>
    </row>
    <row r="28" spans="1:13" ht="22.5" customHeight="1">
      <c r="A28" s="60">
        <v>15</v>
      </c>
      <c r="B28" s="22" t="s">
        <v>22</v>
      </c>
      <c r="C28" s="82"/>
      <c r="D28" s="23">
        <v>39414</v>
      </c>
      <c r="E28" s="83"/>
      <c r="F28" s="23">
        <v>41514</v>
      </c>
      <c r="G28" s="84"/>
      <c r="H28" s="24">
        <f t="shared" si="0"/>
        <v>40464</v>
      </c>
      <c r="I28" s="78"/>
      <c r="J28" s="43">
        <f t="shared" si="1"/>
        <v>11696.32</v>
      </c>
      <c r="K28" s="77"/>
      <c r="L28" s="25">
        <f t="shared" si="2"/>
        <v>28.91</v>
      </c>
      <c r="M28" s="26"/>
    </row>
    <row r="29" spans="1:13" ht="22.5" customHeight="1">
      <c r="A29" s="60">
        <v>16</v>
      </c>
      <c r="B29" s="22" t="s">
        <v>23</v>
      </c>
      <c r="C29" s="82"/>
      <c r="D29" s="23">
        <v>39415</v>
      </c>
      <c r="E29" s="83"/>
      <c r="F29" s="23">
        <v>41515</v>
      </c>
      <c r="G29" s="84"/>
      <c r="H29" s="24">
        <f t="shared" si="0"/>
        <v>40465</v>
      </c>
      <c r="I29" s="78"/>
      <c r="J29" s="43">
        <f t="shared" si="1"/>
        <v>11696.7</v>
      </c>
      <c r="K29" s="77"/>
      <c r="L29" s="25">
        <f t="shared" si="2"/>
        <v>28.91</v>
      </c>
      <c r="M29" s="26"/>
    </row>
    <row r="30" spans="1:13" ht="22.5" customHeight="1">
      <c r="A30" s="60">
        <v>17</v>
      </c>
      <c r="B30" s="22" t="s">
        <v>24</v>
      </c>
      <c r="C30" s="61"/>
      <c r="D30" s="23">
        <v>39416</v>
      </c>
      <c r="E30" s="62"/>
      <c r="F30" s="23">
        <v>41516</v>
      </c>
      <c r="G30" s="29"/>
      <c r="H30" s="24">
        <f t="shared" si="0"/>
        <v>40466</v>
      </c>
      <c r="I30" s="30"/>
      <c r="J30" s="43">
        <f t="shared" si="1"/>
        <v>11697.08</v>
      </c>
      <c r="K30" s="31"/>
      <c r="L30" s="25">
        <f t="shared" si="2"/>
        <v>28.91</v>
      </c>
      <c r="M30" s="26"/>
    </row>
    <row r="31" spans="1:13" ht="22.5" customHeight="1">
      <c r="A31" s="60">
        <v>18</v>
      </c>
      <c r="B31" s="22" t="s">
        <v>25</v>
      </c>
      <c r="C31" s="61"/>
      <c r="D31" s="23">
        <v>39417</v>
      </c>
      <c r="E31" s="62"/>
      <c r="F31" s="23">
        <v>41517</v>
      </c>
      <c r="G31" s="29"/>
      <c r="H31" s="24">
        <f t="shared" si="0"/>
        <v>40467</v>
      </c>
      <c r="I31" s="30"/>
      <c r="J31" s="43">
        <f t="shared" si="1"/>
        <v>11697.46</v>
      </c>
      <c r="K31" s="31"/>
      <c r="L31" s="25">
        <f t="shared" si="2"/>
        <v>28.91</v>
      </c>
      <c r="M31" s="26"/>
    </row>
    <row r="32" spans="1:13" ht="22.5" customHeight="1">
      <c r="A32" s="60">
        <v>19</v>
      </c>
      <c r="B32" s="22" t="s">
        <v>26</v>
      </c>
      <c r="C32" s="61"/>
      <c r="D32" s="23">
        <v>39418</v>
      </c>
      <c r="E32" s="62"/>
      <c r="F32" s="23">
        <v>41518</v>
      </c>
      <c r="G32" s="29"/>
      <c r="H32" s="24">
        <f t="shared" si="0"/>
        <v>40468</v>
      </c>
      <c r="I32" s="30"/>
      <c r="J32" s="43">
        <f t="shared" si="1"/>
        <v>11697.84</v>
      </c>
      <c r="K32" s="31"/>
      <c r="L32" s="25">
        <f t="shared" si="2"/>
        <v>28.91</v>
      </c>
      <c r="M32" s="26"/>
    </row>
    <row r="33" spans="1:13" ht="22.5" customHeight="1">
      <c r="A33" s="60">
        <v>20</v>
      </c>
      <c r="B33" s="22" t="s">
        <v>27</v>
      </c>
      <c r="C33" s="61"/>
      <c r="D33" s="23">
        <v>39419</v>
      </c>
      <c r="E33" s="62"/>
      <c r="F33" s="23">
        <v>41519</v>
      </c>
      <c r="G33" s="29"/>
      <c r="H33" s="24">
        <f t="shared" si="0"/>
        <v>40469</v>
      </c>
      <c r="I33" s="30"/>
      <c r="J33" s="43">
        <f t="shared" si="1"/>
        <v>11698.220000000001</v>
      </c>
      <c r="K33" s="31"/>
      <c r="L33" s="25">
        <f t="shared" si="2"/>
        <v>28.91</v>
      </c>
      <c r="M33" s="26"/>
    </row>
    <row r="34" spans="1:13" ht="22.5" customHeight="1">
      <c r="A34" s="60">
        <v>21</v>
      </c>
      <c r="B34" s="22" t="s">
        <v>28</v>
      </c>
      <c r="C34" s="61"/>
      <c r="D34" s="23">
        <v>39420</v>
      </c>
      <c r="E34" s="62"/>
      <c r="F34" s="23">
        <v>41520</v>
      </c>
      <c r="G34" s="29"/>
      <c r="H34" s="24">
        <f t="shared" si="0"/>
        <v>40470</v>
      </c>
      <c r="I34" s="30"/>
      <c r="J34" s="43">
        <f t="shared" si="1"/>
        <v>11698.6</v>
      </c>
      <c r="K34" s="31"/>
      <c r="L34" s="25">
        <f t="shared" si="2"/>
        <v>28.91</v>
      </c>
      <c r="M34" s="26"/>
    </row>
    <row r="35" spans="1:13" ht="22.5" customHeight="1">
      <c r="A35" s="60">
        <v>22</v>
      </c>
      <c r="B35" s="22" t="s">
        <v>29</v>
      </c>
      <c r="C35" s="61"/>
      <c r="D35" s="23">
        <v>39421</v>
      </c>
      <c r="E35" s="62"/>
      <c r="F35" s="23">
        <v>41521</v>
      </c>
      <c r="G35" s="29"/>
      <c r="H35" s="24">
        <f t="shared" si="0"/>
        <v>40471</v>
      </c>
      <c r="I35" s="30"/>
      <c r="J35" s="43">
        <f t="shared" si="1"/>
        <v>11698.98</v>
      </c>
      <c r="K35" s="31"/>
      <c r="L35" s="25">
        <f t="shared" si="2"/>
        <v>28.91</v>
      </c>
      <c r="M35" s="26"/>
    </row>
    <row r="36" spans="1:13" ht="22.5" customHeight="1">
      <c r="A36" s="60">
        <v>23</v>
      </c>
      <c r="B36" s="22" t="s">
        <v>30</v>
      </c>
      <c r="C36" s="61"/>
      <c r="D36" s="23">
        <v>39422</v>
      </c>
      <c r="E36" s="62"/>
      <c r="F36" s="23">
        <v>41522</v>
      </c>
      <c r="G36" s="29"/>
      <c r="H36" s="24">
        <f t="shared" si="0"/>
        <v>40472</v>
      </c>
      <c r="I36" s="30"/>
      <c r="J36" s="43">
        <f t="shared" si="1"/>
        <v>11699.36</v>
      </c>
      <c r="K36" s="31"/>
      <c r="L36" s="25">
        <f t="shared" si="2"/>
        <v>28.91</v>
      </c>
      <c r="M36" s="26"/>
    </row>
    <row r="37" spans="1:13" ht="22.5" customHeight="1">
      <c r="A37" s="60">
        <v>24</v>
      </c>
      <c r="B37" s="22" t="s">
        <v>31</v>
      </c>
      <c r="C37" s="61"/>
      <c r="D37" s="23">
        <v>39423</v>
      </c>
      <c r="E37" s="62"/>
      <c r="F37" s="23">
        <v>41523</v>
      </c>
      <c r="G37" s="29"/>
      <c r="H37" s="24">
        <f t="shared" si="0"/>
        <v>40473</v>
      </c>
      <c r="I37" s="30"/>
      <c r="J37" s="43">
        <f t="shared" si="1"/>
        <v>11699.74</v>
      </c>
      <c r="K37" s="31"/>
      <c r="L37" s="25">
        <f t="shared" si="2"/>
        <v>28.91</v>
      </c>
      <c r="M37" s="26"/>
    </row>
    <row r="38" spans="1:13" ht="22.5" customHeight="1">
      <c r="A38" s="60">
        <v>25</v>
      </c>
      <c r="B38" s="22" t="s">
        <v>38</v>
      </c>
      <c r="C38" s="61"/>
      <c r="D38" s="28"/>
      <c r="E38" s="62"/>
      <c r="F38" s="28"/>
      <c r="G38" s="29"/>
      <c r="H38" s="24">
        <f aca="true" t="shared" si="3" ref="H38:H43">ROUND((D38+F38)/2,2)</f>
        <v>0</v>
      </c>
      <c r="I38" s="30"/>
      <c r="J38" s="43">
        <f aca="true" t="shared" si="4" ref="J38:J43">IF(H38&gt;$J$3,ROUND($J$3*$L$3,2),ROUND(H38*$L$3,2))+IF(H38&gt;$J$4,ROUND(($J$4-$J$3)*$L$4,2),IF(AND(H38-$J$3&gt;0),ROUND((H38-$J$3)*$L$4,2),"0"))+IF(H38&gt;$J$5,ROUND(($J$5-$J$4)*$L$5,2),IF(AND(H38-$J$4&gt;0),ROUND((H38-$J$4)*$L$5,2),"0"))+IF(H38&gt;$J$6,ROUND(($J$6-$J$5)*$L$6,2),IF(AND(H38-$J$5&gt;0),ROUND((H38-$J$5)*$L$6,2),"0"))+IF(H38&gt;$J$7,ROUND((H38-$J$6)*$L$7,2),IF(AND(H38-$J$6&gt;0),ROUND((H38-$J$6)*$L$7,2),"0"))</f>
        <v>0</v>
      </c>
      <c r="K38" s="31"/>
      <c r="L38" s="25">
        <f aca="true" t="shared" si="5" ref="L38:L43">IF(J38&gt;0,(ROUND(J38*100/H38,2)),0)</f>
        <v>0</v>
      </c>
      <c r="M38" s="26"/>
    </row>
    <row r="39" spans="1:13" ht="22.5" customHeight="1">
      <c r="A39" s="60">
        <v>26</v>
      </c>
      <c r="B39" s="22" t="s">
        <v>39</v>
      </c>
      <c r="C39" s="61"/>
      <c r="D39" s="28"/>
      <c r="E39" s="62"/>
      <c r="F39" s="28"/>
      <c r="G39" s="29"/>
      <c r="H39" s="24">
        <f t="shared" si="3"/>
        <v>0</v>
      </c>
      <c r="I39" s="30"/>
      <c r="J39" s="43">
        <f t="shared" si="4"/>
        <v>0</v>
      </c>
      <c r="K39" s="31"/>
      <c r="L39" s="25">
        <f t="shared" si="5"/>
        <v>0</v>
      </c>
      <c r="M39" s="26"/>
    </row>
    <row r="40" spans="1:13" ht="22.5" customHeight="1">
      <c r="A40" s="60">
        <v>27</v>
      </c>
      <c r="B40" s="22" t="s">
        <v>40</v>
      </c>
      <c r="C40" s="61"/>
      <c r="D40" s="28"/>
      <c r="E40" s="62"/>
      <c r="F40" s="28"/>
      <c r="G40" s="29"/>
      <c r="H40" s="24">
        <f t="shared" si="3"/>
        <v>0</v>
      </c>
      <c r="I40" s="30"/>
      <c r="J40" s="43">
        <f t="shared" si="4"/>
        <v>0</v>
      </c>
      <c r="K40" s="31"/>
      <c r="L40" s="25">
        <f t="shared" si="5"/>
        <v>0</v>
      </c>
      <c r="M40" s="26"/>
    </row>
    <row r="41" spans="1:13" ht="22.5" customHeight="1">
      <c r="A41" s="60">
        <v>28</v>
      </c>
      <c r="B41" s="22" t="s">
        <v>41</v>
      </c>
      <c r="C41" s="61"/>
      <c r="D41" s="28"/>
      <c r="E41" s="62"/>
      <c r="F41" s="28"/>
      <c r="G41" s="29"/>
      <c r="H41" s="24">
        <f t="shared" si="3"/>
        <v>0</v>
      </c>
      <c r="I41" s="30"/>
      <c r="J41" s="43">
        <f t="shared" si="4"/>
        <v>0</v>
      </c>
      <c r="K41" s="31"/>
      <c r="L41" s="25">
        <f t="shared" si="5"/>
        <v>0</v>
      </c>
      <c r="M41" s="26"/>
    </row>
    <row r="42" spans="1:13" ht="22.5" customHeight="1">
      <c r="A42" s="60">
        <v>29</v>
      </c>
      <c r="B42" s="22" t="s">
        <v>42</v>
      </c>
      <c r="C42" s="61"/>
      <c r="D42" s="28"/>
      <c r="E42" s="62"/>
      <c r="F42" s="28"/>
      <c r="G42" s="29"/>
      <c r="H42" s="24">
        <f t="shared" si="3"/>
        <v>0</v>
      </c>
      <c r="I42" s="30"/>
      <c r="J42" s="43">
        <f t="shared" si="4"/>
        <v>0</v>
      </c>
      <c r="K42" s="31"/>
      <c r="L42" s="25">
        <f t="shared" si="5"/>
        <v>0</v>
      </c>
      <c r="M42" s="26"/>
    </row>
    <row r="43" spans="1:13" ht="22.5" customHeight="1">
      <c r="A43" s="60">
        <v>30</v>
      </c>
      <c r="B43" s="22" t="s">
        <v>43</v>
      </c>
      <c r="C43" s="61"/>
      <c r="D43" s="32"/>
      <c r="E43" s="62"/>
      <c r="F43" s="32"/>
      <c r="G43" s="29"/>
      <c r="H43" s="24">
        <f t="shared" si="3"/>
        <v>0</v>
      </c>
      <c r="I43" s="30"/>
      <c r="J43" s="43">
        <f t="shared" si="4"/>
        <v>0</v>
      </c>
      <c r="K43" s="31"/>
      <c r="L43" s="25">
        <f t="shared" si="5"/>
        <v>0</v>
      </c>
      <c r="M43" s="26"/>
    </row>
    <row r="44" spans="1:13" ht="21" customHeight="1">
      <c r="A44" s="60"/>
      <c r="B44" s="55"/>
      <c r="C44" s="61"/>
      <c r="D44" s="56"/>
      <c r="E44" s="63"/>
      <c r="F44" s="56"/>
      <c r="G44" s="64"/>
      <c r="H44" s="65"/>
      <c r="I44" s="66"/>
      <c r="J44" s="67"/>
      <c r="K44" s="68"/>
      <c r="L44" s="69"/>
      <c r="M44" s="70"/>
    </row>
    <row r="45" spans="1:13" ht="13.5" customHeight="1">
      <c r="A45" s="60"/>
      <c r="B45" s="55"/>
      <c r="C45" s="61"/>
      <c r="D45" s="56"/>
      <c r="E45" s="63"/>
      <c r="F45" s="56"/>
      <c r="G45" s="64"/>
      <c r="H45" s="87" t="s">
        <v>44</v>
      </c>
      <c r="I45" s="88"/>
      <c r="J45" s="88"/>
      <c r="K45" s="88"/>
      <c r="L45" s="88"/>
      <c r="M45" s="70"/>
    </row>
    <row r="46" spans="1:13" ht="16.5" customHeight="1">
      <c r="A46" s="60"/>
      <c r="B46" s="55"/>
      <c r="C46" s="61"/>
      <c r="D46" s="56"/>
      <c r="E46" s="63"/>
      <c r="F46" s="56"/>
      <c r="G46" s="64"/>
      <c r="H46" s="88" t="s">
        <v>45</v>
      </c>
      <c r="I46" s="88"/>
      <c r="J46" s="88"/>
      <c r="K46" s="88"/>
      <c r="L46" s="88"/>
      <c r="M46" s="70"/>
    </row>
    <row r="47" spans="1:13" s="33" customFormat="1" ht="13.5" customHeight="1">
      <c r="A47" s="71"/>
      <c r="B47" s="71"/>
      <c r="C47" s="61"/>
      <c r="D47" s="71"/>
      <c r="E47" s="63"/>
      <c r="F47" s="71"/>
      <c r="G47" s="64"/>
      <c r="H47" s="71"/>
      <c r="I47" s="66"/>
      <c r="J47" s="71"/>
      <c r="K47" s="68"/>
      <c r="L47" s="71"/>
      <c r="M47" s="70"/>
    </row>
    <row r="48" spans="3:13" s="33" customFormat="1" ht="15.75">
      <c r="C48" s="34"/>
      <c r="E48" s="35"/>
      <c r="G48" s="36"/>
      <c r="I48" s="37"/>
      <c r="K48" s="38"/>
      <c r="M48" s="39"/>
    </row>
    <row r="49" spans="3:13" s="33" customFormat="1" ht="15.75">
      <c r="C49" s="34"/>
      <c r="E49" s="35"/>
      <c r="G49" s="36"/>
      <c r="I49" s="37"/>
      <c r="K49" s="38"/>
      <c r="M49" s="39"/>
    </row>
    <row r="50" spans="3:13" s="33" customFormat="1" ht="15.75">
      <c r="C50" s="34"/>
      <c r="E50" s="35"/>
      <c r="G50" s="36"/>
      <c r="I50" s="37"/>
      <c r="K50" s="38"/>
      <c r="M50" s="39"/>
    </row>
    <row r="51" spans="3:13" s="33" customFormat="1" ht="15.75">
      <c r="C51" s="34"/>
      <c r="E51" s="35"/>
      <c r="G51" s="36"/>
      <c r="I51" s="37"/>
      <c r="K51" s="38"/>
      <c r="M51" s="39"/>
    </row>
    <row r="52" spans="3:13" s="33" customFormat="1" ht="15.75">
      <c r="C52" s="34"/>
      <c r="E52" s="35"/>
      <c r="G52" s="36"/>
      <c r="I52" s="37"/>
      <c r="K52" s="38"/>
      <c r="M52" s="39"/>
    </row>
    <row r="53" spans="3:13" s="33" customFormat="1" ht="15.75">
      <c r="C53" s="34"/>
      <c r="E53" s="35"/>
      <c r="G53" s="36"/>
      <c r="I53" s="37"/>
      <c r="K53" s="38"/>
      <c r="M53" s="39"/>
    </row>
    <row r="54" spans="3:13" s="33" customFormat="1" ht="15.75">
      <c r="C54" s="34"/>
      <c r="E54" s="35"/>
      <c r="G54" s="36"/>
      <c r="I54" s="37"/>
      <c r="K54" s="38"/>
      <c r="M54" s="39"/>
    </row>
    <row r="55" spans="3:13" s="40" customFormat="1" ht="12.75"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</row>
  </sheetData>
  <sheetProtection password="B1A7" sheet="1" objects="1" scenarios="1"/>
  <mergeCells count="23">
    <mergeCell ref="B10:B12"/>
    <mergeCell ref="D10:D12"/>
    <mergeCell ref="H3:I3"/>
    <mergeCell ref="H4:I4"/>
    <mergeCell ref="H5:I5"/>
    <mergeCell ref="H6:I6"/>
    <mergeCell ref="B4:D4"/>
    <mergeCell ref="H7:I7"/>
    <mergeCell ref="H45:L45"/>
    <mergeCell ref="H46:L46"/>
    <mergeCell ref="J10:J12"/>
    <mergeCell ref="L10:L12"/>
    <mergeCell ref="G2:G6"/>
    <mergeCell ref="B5:D5"/>
    <mergeCell ref="B6:D6"/>
    <mergeCell ref="B7:D7"/>
    <mergeCell ref="K14:K29"/>
    <mergeCell ref="I14:I29"/>
    <mergeCell ref="H10:H12"/>
    <mergeCell ref="F10:F12"/>
    <mergeCell ref="C14:C29"/>
    <mergeCell ref="E14:E29"/>
    <mergeCell ref="G14:G29"/>
  </mergeCells>
  <printOptions horizontalCentered="1"/>
  <pageMargins left="0.31" right="0.27" top="0.2362204724409449" bottom="0.2362204724409449" header="0.2362204724409449" footer="0.1968503937007874"/>
  <pageSetup horizontalDpi="1200" verticalDpi="1200" orientation="portrait" paperSize="9" scale="87" r:id="rId5"/>
  <drawing r:id="rId4"/>
  <legacyDrawing r:id="rId3"/>
  <oleObjects>
    <oleObject progId="Word.Picture.8" shapeId="27834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 Petrelli</dc:creator>
  <cp:keywords/>
  <dc:description/>
  <cp:lastModifiedBy>aldo</cp:lastModifiedBy>
  <cp:lastPrinted>2007-01-24T21:14:04Z</cp:lastPrinted>
  <dcterms:created xsi:type="dcterms:W3CDTF">2006-07-21T21:19:09Z</dcterms:created>
  <dcterms:modified xsi:type="dcterms:W3CDTF">2008-02-16T00:10:00Z</dcterms:modified>
  <cp:category/>
  <cp:version/>
  <cp:contentType/>
  <cp:contentStatus/>
</cp:coreProperties>
</file>